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320" windowHeight="12120" activeTab="1"/>
  </bookViews>
  <sheets>
    <sheet name="9 мес." sheetId="1" r:id="rId1"/>
    <sheet name="2015" sheetId="2" r:id="rId2"/>
    <sheet name="предусмотрено 2015" sheetId="4" r:id="rId3"/>
    <sheet name="Лист3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2" l="1"/>
  <c r="I23" i="2"/>
  <c r="I61" i="2"/>
  <c r="I10" i="2"/>
  <c r="H61" i="2"/>
  <c r="H75" i="2"/>
  <c r="H23" i="2"/>
  <c r="I84" i="2" l="1"/>
  <c r="D94" i="4"/>
  <c r="E75" i="4"/>
  <c r="E61" i="4"/>
  <c r="E23" i="4"/>
  <c r="E10" i="4"/>
  <c r="H10" i="2"/>
  <c r="H84" i="2" s="1"/>
  <c r="E83" i="4" l="1"/>
  <c r="I10" i="1"/>
  <c r="I83" i="1"/>
  <c r="I75" i="1"/>
  <c r="H75" i="1"/>
  <c r="H10" i="1" l="1"/>
  <c r="I61" i="1" l="1"/>
  <c r="H61" i="1" l="1"/>
  <c r="H83" i="1" s="1"/>
  <c r="H23" i="1"/>
</calcChain>
</file>

<file path=xl/sharedStrings.xml><?xml version="1.0" encoding="utf-8"?>
<sst xmlns="http://schemas.openxmlformats.org/spreadsheetml/2006/main" count="758" uniqueCount="175">
  <si>
    <t>№ п/п</t>
  </si>
  <si>
    <t>Наименование подпрограммы основного мероприятия, мероприятия ведомственной целевой программы, контрольного события программы</t>
  </si>
  <si>
    <t>Ответственный исполнитель</t>
  </si>
  <si>
    <t>МБУЗ «ЦГБ»</t>
  </si>
  <si>
    <t>1.1.</t>
  </si>
  <si>
    <t>Основное мероприятие</t>
  </si>
  <si>
    <t>Мероприятие «Оказание скорой медицинской помощи»</t>
  </si>
  <si>
    <t>Мероприятие «Оказание амбулаторно-поликлинической помощи»</t>
  </si>
  <si>
    <t>Мероприятие «Оказание стационарной медицинской помощи»</t>
  </si>
  <si>
    <t>Мероприятие «Оказание стационарзамещающей помощи»</t>
  </si>
  <si>
    <t>Мероприятие «Оказание стоматологической помощи»</t>
  </si>
  <si>
    <t>Мероприятие  «Услуги амбулаторно-поликлинические (кабинет спортивной медицины»</t>
  </si>
  <si>
    <t>Мероприятие «Услуги амбулаторнор-поликлинические (кабинет психосоциального консультирования и добровольного обследования на ВИЧ-инфекцию)»</t>
  </si>
  <si>
    <t>Мероприятие «Услуги амбулаторно-поликлинические (кабинет кризисной беременности)»</t>
  </si>
  <si>
    <t>Мероприятие «Функционирование социальных коек на МБУЗ ЦГБ»</t>
  </si>
  <si>
    <t>Контрольные событие программы</t>
  </si>
  <si>
    <t>…</t>
  </si>
  <si>
    <t>Подпрограмма 2 «Профилактика заболеваний и формирование здорового образа жизни»</t>
  </si>
  <si>
    <t>Мероприятие «Формирование здорового образа жизни»</t>
  </si>
  <si>
    <t>Мероприятие «Профилактика инфекционных заболеваний, включаю иммунопрофилактику»</t>
  </si>
  <si>
    <t>Мероприятие «Мероприятия по борьбе с туберкулезом»</t>
  </si>
  <si>
    <t>Мероприятие «Мероприятия по предупреждению распространения заболевания, вызванного вирусом иммунодефицита человека (ВИЧ-инфекция), вирусных гепатитов В и С, диагностике и лечению</t>
  </si>
  <si>
    <t>Мероприятие «Мероприятия по совершенствованию медицинской помощи больным с сосудистыми заболеваниями»</t>
  </si>
  <si>
    <t>Мероприятие «Мероприятия по борьбе с сахарным диабетом»</t>
  </si>
  <si>
    <t>Мероприятие «Мероприятия по борьбе с онкологическими заболеваниями»</t>
  </si>
  <si>
    <t>Мероприятие «Мероприятия по обеспечению санитарной охраны территории и предупреждению природно-очаговых и особо  опасных инфекций среди населения»</t>
  </si>
  <si>
    <t>Мероприятие «Определение наличия в организме наркотических и других психотропных веществ»</t>
  </si>
  <si>
    <t>Мероприятие «Профилактика внутрибольничных инфекций»</t>
  </si>
  <si>
    <t>Контрольное событие программы</t>
  </si>
  <si>
    <t>...</t>
  </si>
  <si>
    <t>Подпрограмма 3 «Совершенствование механизмов обеспечения населения  лекарственными препаратами и дорогостоящими видами медицинской помощи»</t>
  </si>
  <si>
    <t>Мероприятие «Обеспечение отдельных категорий граждан лекарственными средствами, изделиями медицинского назначения, а также специализированными продуктами лечебного питания для детей-инвалидов»</t>
  </si>
  <si>
    <t>Мероприятие «Обеспечение жителей города гемодиализной помощью, транспортировка в ОБ №2 на искусственную почку»</t>
  </si>
  <si>
    <t>Подпрограмма 4 «Охрана здоровья матери и и ребенка»</t>
  </si>
  <si>
    <t>Мероприятие «Создание системы раннего выявления и коррекции нарушений развития ребенка»</t>
  </si>
  <si>
    <t>Мероприятие «Обучение основам реаниматологии и интенсивной терапии в педиатрии»</t>
  </si>
  <si>
    <t>Мероприятие «Совершенствование методов борьбы с вертикальной передачей ВИЧ от матери к плоду»</t>
  </si>
  <si>
    <t>Мероприятие «Профилактика абортов»</t>
  </si>
  <si>
    <t>Подпрограмма 5 «Развитие медицинской реабилитации»</t>
  </si>
  <si>
    <t>Мероприятие «Внедрение эффективных оздоровительных и реабилитационных технологий»</t>
  </si>
  <si>
    <t>5.1.</t>
  </si>
  <si>
    <t>Подпрограмма 6 «Оказание паллиативной помощи»</t>
  </si>
  <si>
    <t xml:space="preserve"> Основное мероприятие</t>
  </si>
  <si>
    <t>Мероприятие «Оказание паллиативной помощи населению»</t>
  </si>
  <si>
    <t xml:space="preserve"> Подпрограмма 7 «Кадровое обеспечение муниципального здравоохранения»</t>
  </si>
  <si>
    <t>Мероприятие «Повышение квалификации и профессиональная переподготовка медицинских работников»</t>
  </si>
  <si>
    <t>Мероприятие «Повышение престижа медицинских специальностей»</t>
  </si>
  <si>
    <t>Мероприятие «Осуществление стимулирующих доплат молодым специалистам»</t>
  </si>
  <si>
    <t>Мероприятие «Осуществление стимулирующих доплат  сотрудникам МБУЗ «ЦГБ»</t>
  </si>
  <si>
    <t>Подпрограмма 8 «Внутренний контроль качества и безопасности медицинской деятельности в муниципальных учреждениях»</t>
  </si>
  <si>
    <t>Мероприятие «Контроль качества медицинской помощи»</t>
  </si>
  <si>
    <t>Подпрограмма 9 «Мероприятия по донорству»</t>
  </si>
  <si>
    <t>Подпрограмма 10 «Управление развитием муниципального здравоохранения»</t>
  </si>
  <si>
    <t>Мероприятие «Содержание муниципальных учреждений, в т.ч. коммунальные услуги»</t>
  </si>
  <si>
    <t>Мероприятие «Информатизация здравоохранения»</t>
  </si>
  <si>
    <t>Мероприятие «Финансирование расходных обязательств, возникающих при выполнении полномочий органов местного самоуправления по вопросам местного значения», в том числе финансирование противопожарных и антитеррористических мероприятий в муниципальных учреждениях здравоохранения»</t>
  </si>
  <si>
    <t>Итого по муниципальной программе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</si>
  <si>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</si>
  <si>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</si>
  <si>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</si>
  <si>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</si>
  <si>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</si>
  <si>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рублей</t>
  </si>
  <si>
    <t>1.1.1.</t>
  </si>
  <si>
    <t>1.1.2.</t>
  </si>
  <si>
    <t>1.1.3.</t>
  </si>
  <si>
    <t>1.1.4.</t>
  </si>
  <si>
    <t>1.1.5.</t>
  </si>
  <si>
    <t>1.1.6.</t>
  </si>
  <si>
    <t>1.1.7,</t>
  </si>
  <si>
    <t>1.1.8.</t>
  </si>
  <si>
    <t>1.1.9.</t>
  </si>
  <si>
    <t>2.1.</t>
  </si>
  <si>
    <t>2.1.1.</t>
  </si>
  <si>
    <t>2.1.2.</t>
  </si>
  <si>
    <t>2.1.3.</t>
  </si>
  <si>
    <t>2.1.4.</t>
  </si>
  <si>
    <t>2.1.5.</t>
  </si>
  <si>
    <t>2.1.6</t>
  </si>
  <si>
    <t>2.1.7</t>
  </si>
  <si>
    <t>2.1.8</t>
  </si>
  <si>
    <t>2.1.9</t>
  </si>
  <si>
    <t>2.1.10</t>
  </si>
  <si>
    <t>3</t>
  </si>
  <si>
    <t>Подпрограмма 1."Выполнение функций в соответствии с муниципальным заданием медицинской помощи, муниципальными учреждениями участвующими в реализации программы обязательного медицинского страхования и в рамках местного бюджета"</t>
  </si>
  <si>
    <t>3.1.</t>
  </si>
  <si>
    <t>3.1.1.</t>
  </si>
  <si>
    <t>3.1.2</t>
  </si>
  <si>
    <t>4.1.</t>
  </si>
  <si>
    <t>4.1.1</t>
  </si>
  <si>
    <t>4.1.2</t>
  </si>
  <si>
    <t>4.1.3</t>
  </si>
  <si>
    <t>4.1.4</t>
  </si>
  <si>
    <t>5</t>
  </si>
  <si>
    <t>5.1.1</t>
  </si>
  <si>
    <t>6.1</t>
  </si>
  <si>
    <t>6.1.1</t>
  </si>
  <si>
    <t>7</t>
  </si>
  <si>
    <t>8</t>
  </si>
  <si>
    <t>7.1.</t>
  </si>
  <si>
    <t>7.1.1</t>
  </si>
  <si>
    <t>7.1.2</t>
  </si>
  <si>
    <t>7.1.3</t>
  </si>
  <si>
    <t>7.1.4</t>
  </si>
  <si>
    <t>8.1</t>
  </si>
  <si>
    <t>10.1</t>
  </si>
  <si>
    <t>10.1.1</t>
  </si>
  <si>
    <t>10.1.2</t>
  </si>
  <si>
    <t>10.1.3</t>
  </si>
  <si>
    <t>10.1.4</t>
  </si>
  <si>
    <t>-</t>
  </si>
  <si>
    <t>6</t>
  </si>
  <si>
    <t>8.1.1</t>
  </si>
  <si>
    <t>Погашение кредиторской задолженности по капитальному ремонту отделения скорой медицинской помощи</t>
  </si>
  <si>
    <t>Время доезда скорой медицинской помощи до 20 минут</t>
  </si>
  <si>
    <t>310596 посещений</t>
  </si>
  <si>
    <t>76764 койко/дня</t>
  </si>
  <si>
    <t>8241 пациенто/дня</t>
  </si>
  <si>
    <t>1640 посещений</t>
  </si>
  <si>
    <t>32538 посещений</t>
  </si>
  <si>
    <t xml:space="preserve">1041 посещений </t>
  </si>
  <si>
    <t>1684 посещения</t>
  </si>
  <si>
    <t>482 койко/дня</t>
  </si>
  <si>
    <t>Количество человек прошедших центр зоровья -1723</t>
  </si>
  <si>
    <t>Выполнение плана профилактических прививок в соответствии с национальным календарем и по эпид. Показаниям</t>
  </si>
  <si>
    <t xml:space="preserve">Заболеваемость туберкулезом составляет </t>
  </si>
  <si>
    <t>Расходы местного и областного бюдждета на реализацию муниципальной программы, тыс. руб.</t>
  </si>
  <si>
    <t>Заключен 1 контракт  на сумму 202,4  тыс. рублей</t>
  </si>
  <si>
    <t>Отчет об исполнении плана реализации муниципальной прогаммы города Батайска "Развитие здравоохранения": отчетный период 9 мес. 2014 г.</t>
  </si>
  <si>
    <t>10.1.5</t>
  </si>
  <si>
    <t>10.1.6</t>
  </si>
  <si>
    <t>Текущий ремонт системы отопления</t>
  </si>
  <si>
    <t>Заключено 7 контрактов  на сумму 353,6 тыс. рублей</t>
  </si>
  <si>
    <t>Заключено 2 контрата на сумму 194,1 тыс. рублей</t>
  </si>
  <si>
    <t>Предусмотрено программой "Развитие здравоохранения" на 2015г.</t>
  </si>
  <si>
    <t>Предусмотрено программой "Доступная среда"</t>
  </si>
  <si>
    <t>Предусмотрено программой "Безопасный город"</t>
  </si>
  <si>
    <t>Всего денежных средств из местного бюджета города Батайска РО на объекты здравоохранения-284,8:</t>
  </si>
  <si>
    <t>Расходы на обеспечение беспрепятственного доступа к учреждениям здравоохранения в городе Батайске в рамках подпрограммы "Обеспечение беспрепятственного доступа к приоритетнытным объектам и услугам в приоритетных сферах жизнедеятельности" (Субсидии бюджетным учреждениям)</t>
  </si>
  <si>
    <t>Монтаж и пусконаладочные работы пожарной сигнализации при сведении радиосигналов на центральный пункт и передачи радиосигналов при срабатывании автоматической пожарной сигнализации на пожарную часть ПЧ-25</t>
  </si>
  <si>
    <t>Приобретение средств измерений, электрооборудования для монтажа противопожарной сигнализации при сведении радиосигналов на центральный пульт и рукавов пожарных</t>
  </si>
  <si>
    <t>Техническое обслуживание средств пожарной сигнализации и систем оповещения людей в случае пожара  МБУЗ "ЦГБ" г.Батайска</t>
  </si>
  <si>
    <t>касса на отчетную дату</t>
  </si>
  <si>
    <t>Приобретение гастрофиброскопа многофункционального</t>
  </si>
  <si>
    <t>Заключено 7 контракта на сумму 472,3 тыс. руб.</t>
  </si>
  <si>
    <t>Заключено 2 контракта на сумму 308,9 тыс. руб.</t>
  </si>
  <si>
    <t>Отчет об исполнении плана реализации муниципальной прогаммы города Батайска "Развитие здравоохранения": за первое полугодие 2015 г.</t>
  </si>
  <si>
    <t>267554 посещения</t>
  </si>
  <si>
    <t>74795 койко/дня</t>
  </si>
  <si>
    <t>11316 пациенто/дня</t>
  </si>
  <si>
    <t>135757 посещений</t>
  </si>
  <si>
    <t xml:space="preserve">652 посещения </t>
  </si>
  <si>
    <t>летальность по кардиологической патологии снизилась на 2,3%, за счет снижения смертности о ОИМ</t>
  </si>
  <si>
    <t>1раз в месяц проводится школа здоровья по профилактике сахарного диабета</t>
  </si>
  <si>
    <t>Количество человек прошедших центр зоровья -1552</t>
  </si>
  <si>
    <t>Заболеваемость туберкулезом составляет 22,8 на 100 тыс.населения</t>
  </si>
  <si>
    <t>количество лиц, обследованных на ВИЧ 5465</t>
  </si>
  <si>
    <t>смертность составляет 79,2 на 100 тыс.населения</t>
  </si>
  <si>
    <t>Оапределение факторов риска инфицирования ВБИ у пациентов, находившихся на лечении в стационарах хирургического профиля</t>
  </si>
  <si>
    <t>согласно необходимой  потребности составяляются заявки на лекарственные препараты.</t>
  </si>
  <si>
    <t>ежедневно осуществляется транспортировка в ОБ№2</t>
  </si>
  <si>
    <t>развитие программы "родовый сертификат" 100 % скрининг новорожденных</t>
  </si>
  <si>
    <t>участие в семинарах, конференциях в Перинатальном центре</t>
  </si>
  <si>
    <t>ранняя пренатальная диагностика</t>
  </si>
  <si>
    <t>показатель аботов снизился на 14%</t>
  </si>
  <si>
    <t>развитие реабилитационной помощи</t>
  </si>
  <si>
    <t>планируется организация в 2017г.</t>
  </si>
  <si>
    <t>проучено врачей-36, мед.сестер-42</t>
  </si>
  <si>
    <t>молодых специалистов с высшим образованием -30, со средним-23</t>
  </si>
  <si>
    <t>контроль качества оказания мед.помощи осущесталяется согласно внутренних нормативно-локальных актов</t>
  </si>
  <si>
    <t>осуществляется согласно заявке областного центра переливания крови</t>
  </si>
  <si>
    <t>выполнение мероприятий ежемесячно</t>
  </si>
  <si>
    <t>подключенией поликлиник №1 и детской поликлиники №1, стационара к  информационной системе РС ЕГИСЗ</t>
  </si>
  <si>
    <t>Главный врач                                              Н.М.Пивненко</t>
  </si>
  <si>
    <t>626 койко/дней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</si>
</sst>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/>
    <xf numFmtId="14" fontId="8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4" fontId="10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4" fillId="0" borderId="0" xfId="0" applyNumberFormat="1" applyFont="1" applyBorder="1"/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4" fontId="14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4" fontId="1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/>
    <xf numFmtId="0" fontId="12" fillId="0" borderId="1" xfId="0" applyFont="1" applyBorder="1" applyAlignment="1">
      <alignment wrapText="1"/>
    </xf>
    <xf numFmtId="0" fontId="14" fillId="0" borderId="1" xfId="0" applyFont="1" applyBorder="1"/>
    <xf numFmtId="0" fontId="12" fillId="0" borderId="2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2" fontId="3" fillId="0" borderId="0" xfId="0" applyNumberFormat="1" applyFont="1"/>
    <xf numFmtId="2" fontId="4" fillId="0" borderId="1" xfId="0" applyNumberFormat="1" applyFont="1" applyBorder="1"/>
    <xf numFmtId="0" fontId="16" fillId="0" borderId="1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2"/>
  <sheetViews>
    <sheetView topLeftCell="A76" workbookViewId="0">
      <selection activeCell="H17" sqref="H17"/>
    </sheetView>
  </sheetViews>
  <sheetFormatPr defaultRowHeight="18.75" x14ac:dyDescent="0.3"/>
  <cols>
    <col min="2" max="2" width="12.7109375" style="4" customWidth="1"/>
    <col min="3" max="3" width="75.7109375" style="5" customWidth="1"/>
    <col min="4" max="4" width="18.5703125" style="5" customWidth="1"/>
    <col min="5" max="5" width="21.140625" style="5" customWidth="1"/>
    <col min="6" max="6" width="17" style="5" customWidth="1"/>
    <col min="7" max="7" width="24.140625" style="5" customWidth="1"/>
    <col min="8" max="8" width="30.28515625" style="44" customWidth="1"/>
    <col min="9" max="9" width="25.42578125" style="45" customWidth="1"/>
    <col min="10" max="10" width="19.28515625" style="31" customWidth="1"/>
  </cols>
  <sheetData>
    <row r="1" spans="2:10" s="7" customFormat="1" x14ac:dyDescent="0.3">
      <c r="B1" s="6"/>
      <c r="C1" s="76" t="s">
        <v>128</v>
      </c>
      <c r="D1" s="76"/>
      <c r="E1" s="76"/>
      <c r="F1" s="76"/>
      <c r="G1" s="76"/>
      <c r="H1" s="76"/>
      <c r="I1" s="76"/>
      <c r="J1" s="76"/>
    </row>
    <row r="2" spans="2:10" ht="1.5" customHeight="1" x14ac:dyDescent="0.3">
      <c r="C2" s="77"/>
      <c r="D2" s="77"/>
      <c r="E2" s="77"/>
      <c r="F2" s="77"/>
      <c r="G2" s="77"/>
      <c r="H2" s="77"/>
      <c r="I2" s="77"/>
      <c r="J2" s="77"/>
    </row>
    <row r="3" spans="2:10" hidden="1" x14ac:dyDescent="0.3"/>
    <row r="5" spans="2:10" s="1" customFormat="1" ht="61.5" customHeight="1" x14ac:dyDescent="0.25">
      <c r="B5" s="75" t="s">
        <v>0</v>
      </c>
      <c r="C5" s="75" t="s">
        <v>1</v>
      </c>
      <c r="D5" s="75" t="s">
        <v>2</v>
      </c>
      <c r="E5" s="78" t="s">
        <v>57</v>
      </c>
      <c r="F5" s="78" t="s">
        <v>58</v>
      </c>
      <c r="G5" s="78" t="s">
        <v>59</v>
      </c>
      <c r="H5" s="79" t="s">
        <v>126</v>
      </c>
      <c r="I5" s="79"/>
      <c r="J5" s="78" t="s">
        <v>62</v>
      </c>
    </row>
    <row r="6" spans="2:10" s="1" customFormat="1" ht="15.75" customHeight="1" x14ac:dyDescent="0.25">
      <c r="B6" s="75"/>
      <c r="C6" s="75"/>
      <c r="D6" s="75"/>
      <c r="E6" s="78"/>
      <c r="F6" s="78"/>
      <c r="G6" s="78"/>
      <c r="H6" s="79" t="s">
        <v>60</v>
      </c>
      <c r="I6" s="79" t="s">
        <v>61</v>
      </c>
      <c r="J6" s="78"/>
    </row>
    <row r="7" spans="2:10" s="1" customFormat="1" ht="40.5" customHeight="1" x14ac:dyDescent="0.25">
      <c r="B7" s="75"/>
      <c r="C7" s="75"/>
      <c r="D7" s="75"/>
      <c r="E7" s="78"/>
      <c r="F7" s="78"/>
      <c r="G7" s="78"/>
      <c r="H7" s="79"/>
      <c r="I7" s="79"/>
      <c r="J7" s="78"/>
    </row>
    <row r="8" spans="2:10" s="1" customFormat="1" ht="13.5" hidden="1" customHeight="1" x14ac:dyDescent="0.25">
      <c r="B8" s="75"/>
      <c r="C8" s="75"/>
      <c r="D8" s="75"/>
      <c r="E8" s="78"/>
      <c r="F8" s="78"/>
      <c r="G8" s="78"/>
      <c r="H8" s="79"/>
      <c r="I8" s="79"/>
      <c r="J8" s="78"/>
    </row>
    <row r="9" spans="2:10" ht="31.5" customHeight="1" x14ac:dyDescent="0.25"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46">
        <v>7</v>
      </c>
      <c r="I9" s="46">
        <v>8</v>
      </c>
      <c r="J9" s="9">
        <v>9</v>
      </c>
    </row>
    <row r="10" spans="2:10" s="3" customFormat="1" ht="109.5" customHeight="1" x14ac:dyDescent="0.25">
      <c r="B10" s="10"/>
      <c r="C10" s="11" t="s">
        <v>84</v>
      </c>
      <c r="D10" s="10" t="s">
        <v>3</v>
      </c>
      <c r="E10" s="12"/>
      <c r="F10" s="13">
        <v>41640</v>
      </c>
      <c r="G10" s="12"/>
      <c r="H10" s="24">
        <f>H17+H19+H20+H18</f>
        <v>2122.8000000000002</v>
      </c>
      <c r="I10" s="35">
        <f>I17+I18+I19+I20</f>
        <v>1657.6</v>
      </c>
      <c r="J10" s="32"/>
    </row>
    <row r="11" spans="2:10" ht="15.75" x14ac:dyDescent="0.25">
      <c r="B11" s="9" t="s">
        <v>4</v>
      </c>
      <c r="C11" s="14" t="s">
        <v>5</v>
      </c>
      <c r="D11" s="9" t="s">
        <v>3</v>
      </c>
      <c r="E11" s="15"/>
      <c r="F11" s="13"/>
      <c r="G11" s="15"/>
      <c r="H11" s="47"/>
      <c r="I11" s="48"/>
      <c r="J11" s="8"/>
    </row>
    <row r="12" spans="2:10" ht="78.75" x14ac:dyDescent="0.25">
      <c r="B12" s="16" t="s">
        <v>63</v>
      </c>
      <c r="C12" s="14" t="s">
        <v>6</v>
      </c>
      <c r="D12" s="9" t="s">
        <v>3</v>
      </c>
      <c r="E12" s="17" t="s">
        <v>114</v>
      </c>
      <c r="F12" s="13">
        <v>41640</v>
      </c>
      <c r="G12" s="15"/>
      <c r="H12" s="47" t="s">
        <v>110</v>
      </c>
      <c r="I12" s="48"/>
      <c r="J12" s="8"/>
    </row>
    <row r="13" spans="2:10" ht="76.5" customHeight="1" x14ac:dyDescent="0.25">
      <c r="B13" s="16" t="s">
        <v>64</v>
      </c>
      <c r="C13" s="14" t="s">
        <v>7</v>
      </c>
      <c r="D13" s="9" t="s">
        <v>3</v>
      </c>
      <c r="E13" s="17" t="s">
        <v>115</v>
      </c>
      <c r="F13" s="13">
        <v>41640</v>
      </c>
      <c r="G13" s="15"/>
      <c r="H13" s="47" t="s">
        <v>110</v>
      </c>
      <c r="I13" s="48"/>
      <c r="J13" s="8"/>
    </row>
    <row r="14" spans="2:10" ht="15.75" x14ac:dyDescent="0.25">
      <c r="B14" s="16" t="s">
        <v>65</v>
      </c>
      <c r="C14" s="14" t="s">
        <v>8</v>
      </c>
      <c r="D14" s="9" t="s">
        <v>3</v>
      </c>
      <c r="E14" s="15" t="s">
        <v>116</v>
      </c>
      <c r="F14" s="13">
        <v>41640</v>
      </c>
      <c r="G14" s="15"/>
      <c r="H14" s="47" t="s">
        <v>110</v>
      </c>
      <c r="I14" s="48"/>
      <c r="J14" s="8"/>
    </row>
    <row r="15" spans="2:10" ht="15.75" x14ac:dyDescent="0.25">
      <c r="B15" s="16" t="s">
        <v>66</v>
      </c>
      <c r="C15" s="14" t="s">
        <v>9</v>
      </c>
      <c r="D15" s="9" t="s">
        <v>3</v>
      </c>
      <c r="E15" s="15" t="s">
        <v>117</v>
      </c>
      <c r="F15" s="13">
        <v>41640</v>
      </c>
      <c r="G15" s="15"/>
      <c r="H15" s="47" t="s">
        <v>110</v>
      </c>
      <c r="I15" s="48"/>
      <c r="J15" s="8"/>
    </row>
    <row r="16" spans="2:10" ht="15.75" x14ac:dyDescent="0.25">
      <c r="B16" s="16" t="s">
        <v>67</v>
      </c>
      <c r="C16" s="14" t="s">
        <v>10</v>
      </c>
      <c r="D16" s="9" t="s">
        <v>3</v>
      </c>
      <c r="E16" s="15" t="s">
        <v>119</v>
      </c>
      <c r="F16" s="13">
        <v>41640</v>
      </c>
      <c r="G16" s="15"/>
      <c r="H16" s="47" t="s">
        <v>110</v>
      </c>
      <c r="I16" s="48"/>
      <c r="J16" s="8"/>
    </row>
    <row r="17" spans="2:10" ht="31.5" x14ac:dyDescent="0.25">
      <c r="B17" s="16" t="s">
        <v>68</v>
      </c>
      <c r="C17" s="14" t="s">
        <v>11</v>
      </c>
      <c r="D17" s="9" t="s">
        <v>3</v>
      </c>
      <c r="E17" s="15" t="s">
        <v>118</v>
      </c>
      <c r="F17" s="13">
        <v>41640</v>
      </c>
      <c r="G17" s="15"/>
      <c r="H17" s="47">
        <v>256.3</v>
      </c>
      <c r="I17" s="48">
        <v>207.5</v>
      </c>
      <c r="J17" s="8"/>
    </row>
    <row r="18" spans="2:10" ht="63" x14ac:dyDescent="0.25">
      <c r="B18" s="16" t="s">
        <v>69</v>
      </c>
      <c r="C18" s="14" t="s">
        <v>12</v>
      </c>
      <c r="D18" s="9" t="s">
        <v>3</v>
      </c>
      <c r="E18" s="15" t="s">
        <v>120</v>
      </c>
      <c r="F18" s="13">
        <v>41640</v>
      </c>
      <c r="G18" s="15"/>
      <c r="H18" s="47">
        <v>669.7</v>
      </c>
      <c r="I18" s="48">
        <v>528.79999999999995</v>
      </c>
      <c r="J18" s="8" t="s">
        <v>127</v>
      </c>
    </row>
    <row r="19" spans="2:10" ht="31.5" x14ac:dyDescent="0.25">
      <c r="B19" s="16" t="s">
        <v>70</v>
      </c>
      <c r="C19" s="14" t="s">
        <v>13</v>
      </c>
      <c r="D19" s="9" t="s">
        <v>3</v>
      </c>
      <c r="E19" s="15" t="s">
        <v>121</v>
      </c>
      <c r="F19" s="13">
        <v>41640</v>
      </c>
      <c r="G19" s="15"/>
      <c r="H19" s="47">
        <v>306.5</v>
      </c>
      <c r="I19" s="48">
        <v>258.39999999999998</v>
      </c>
      <c r="J19" s="8"/>
    </row>
    <row r="20" spans="2:10" ht="63" x14ac:dyDescent="0.25">
      <c r="B20" s="16" t="s">
        <v>71</v>
      </c>
      <c r="C20" s="14" t="s">
        <v>14</v>
      </c>
      <c r="D20" s="9" t="s">
        <v>3</v>
      </c>
      <c r="E20" s="15" t="s">
        <v>122</v>
      </c>
      <c r="F20" s="13">
        <v>41640</v>
      </c>
      <c r="G20" s="15"/>
      <c r="H20" s="47">
        <v>890.3</v>
      </c>
      <c r="I20" s="48">
        <v>662.9</v>
      </c>
      <c r="J20" s="8" t="s">
        <v>132</v>
      </c>
    </row>
    <row r="21" spans="2:10" ht="15.75" x14ac:dyDescent="0.25">
      <c r="B21" s="16" t="s">
        <v>4</v>
      </c>
      <c r="C21" s="14" t="s">
        <v>15</v>
      </c>
      <c r="D21" s="9" t="s">
        <v>3</v>
      </c>
      <c r="E21" s="15"/>
      <c r="F21" s="13">
        <v>41640</v>
      </c>
      <c r="G21" s="15"/>
      <c r="H21" s="47"/>
      <c r="I21" s="48"/>
      <c r="J21" s="8"/>
    </row>
    <row r="22" spans="2:10" ht="15.75" x14ac:dyDescent="0.25">
      <c r="B22" s="16"/>
      <c r="C22" s="14" t="s">
        <v>16</v>
      </c>
      <c r="D22" s="9"/>
      <c r="E22" s="15"/>
      <c r="F22" s="13">
        <v>41640</v>
      </c>
      <c r="G22" s="15"/>
      <c r="H22" s="47"/>
      <c r="I22" s="48"/>
      <c r="J22" s="8"/>
    </row>
    <row r="23" spans="2:10" s="3" customFormat="1" ht="31.5" x14ac:dyDescent="0.25">
      <c r="B23" s="18">
        <v>2</v>
      </c>
      <c r="C23" s="19" t="s">
        <v>17</v>
      </c>
      <c r="D23" s="10" t="s">
        <v>3</v>
      </c>
      <c r="E23" s="12"/>
      <c r="F23" s="13">
        <v>41640</v>
      </c>
      <c r="G23" s="12"/>
      <c r="H23" s="24">
        <f>H27</f>
        <v>100</v>
      </c>
      <c r="I23" s="35"/>
      <c r="J23" s="32"/>
    </row>
    <row r="24" spans="2:10" ht="15.75" x14ac:dyDescent="0.25">
      <c r="B24" s="16" t="s">
        <v>72</v>
      </c>
      <c r="C24" s="14" t="s">
        <v>5</v>
      </c>
      <c r="D24" s="9" t="s">
        <v>3</v>
      </c>
      <c r="E24" s="15"/>
      <c r="F24" s="13"/>
      <c r="G24" s="15"/>
      <c r="H24" s="47"/>
      <c r="I24" s="48"/>
      <c r="J24" s="8"/>
    </row>
    <row r="25" spans="2:10" ht="47.25" x14ac:dyDescent="0.25">
      <c r="B25" s="16" t="s">
        <v>73</v>
      </c>
      <c r="C25" s="14" t="s">
        <v>18</v>
      </c>
      <c r="D25" s="9" t="s">
        <v>3</v>
      </c>
      <c r="E25" s="17" t="s">
        <v>123</v>
      </c>
      <c r="F25" s="13">
        <v>41640</v>
      </c>
      <c r="G25" s="15"/>
      <c r="H25" s="47" t="s">
        <v>110</v>
      </c>
      <c r="I25" s="48"/>
      <c r="J25" s="8"/>
    </row>
    <row r="26" spans="2:10" ht="110.25" x14ac:dyDescent="0.25">
      <c r="B26" s="16" t="s">
        <v>74</v>
      </c>
      <c r="C26" s="14" t="s">
        <v>19</v>
      </c>
      <c r="D26" s="9" t="s">
        <v>3</v>
      </c>
      <c r="E26" s="17" t="s">
        <v>124</v>
      </c>
      <c r="F26" s="13">
        <v>41640</v>
      </c>
      <c r="G26" s="15"/>
      <c r="H26" s="47" t="s">
        <v>110</v>
      </c>
      <c r="I26" s="48"/>
      <c r="J26" s="8"/>
    </row>
    <row r="27" spans="2:10" ht="15.75" x14ac:dyDescent="0.25">
      <c r="B27" s="16" t="s">
        <v>75</v>
      </c>
      <c r="C27" s="14" t="s">
        <v>20</v>
      </c>
      <c r="D27" s="9" t="s">
        <v>3</v>
      </c>
      <c r="E27" s="15" t="s">
        <v>125</v>
      </c>
      <c r="F27" s="13">
        <v>41640</v>
      </c>
      <c r="G27" s="15"/>
      <c r="H27" s="47">
        <v>100</v>
      </c>
      <c r="I27" s="48"/>
      <c r="J27" s="8"/>
    </row>
    <row r="28" spans="2:10" ht="47.25" x14ac:dyDescent="0.25">
      <c r="B28" s="16" t="s">
        <v>76</v>
      </c>
      <c r="C28" s="14" t="s">
        <v>21</v>
      </c>
      <c r="D28" s="9" t="s">
        <v>3</v>
      </c>
      <c r="E28" s="15"/>
      <c r="F28" s="13">
        <v>41640</v>
      </c>
      <c r="G28" s="15"/>
      <c r="H28" s="47" t="s">
        <v>110</v>
      </c>
      <c r="I28" s="48"/>
      <c r="J28" s="8"/>
    </row>
    <row r="29" spans="2:10" ht="31.5" x14ac:dyDescent="0.25">
      <c r="B29" s="16" t="s">
        <v>77</v>
      </c>
      <c r="C29" s="14" t="s">
        <v>22</v>
      </c>
      <c r="D29" s="9" t="s">
        <v>3</v>
      </c>
      <c r="E29" s="15"/>
      <c r="F29" s="13">
        <v>41640</v>
      </c>
      <c r="G29" s="15"/>
      <c r="H29" s="47" t="s">
        <v>110</v>
      </c>
      <c r="I29" s="48"/>
      <c r="J29" s="8"/>
    </row>
    <row r="30" spans="2:10" ht="15.75" x14ac:dyDescent="0.25">
      <c r="B30" s="16" t="s">
        <v>78</v>
      </c>
      <c r="C30" s="14" t="s">
        <v>23</v>
      </c>
      <c r="D30" s="9" t="s">
        <v>3</v>
      </c>
      <c r="E30" s="15"/>
      <c r="F30" s="13">
        <v>41640</v>
      </c>
      <c r="G30" s="15"/>
      <c r="H30" s="47" t="s">
        <v>110</v>
      </c>
      <c r="I30" s="48"/>
      <c r="J30" s="8"/>
    </row>
    <row r="31" spans="2:10" ht="31.5" x14ac:dyDescent="0.25">
      <c r="B31" s="16" t="s">
        <v>79</v>
      </c>
      <c r="C31" s="14" t="s">
        <v>24</v>
      </c>
      <c r="D31" s="9" t="s">
        <v>3</v>
      </c>
      <c r="E31" s="15"/>
      <c r="F31" s="13">
        <v>41640</v>
      </c>
      <c r="G31" s="15"/>
      <c r="H31" s="47" t="s">
        <v>110</v>
      </c>
      <c r="I31" s="48"/>
      <c r="J31" s="8"/>
    </row>
    <row r="32" spans="2:10" ht="47.25" x14ac:dyDescent="0.25">
      <c r="B32" s="16" t="s">
        <v>80</v>
      </c>
      <c r="C32" s="14" t="s">
        <v>25</v>
      </c>
      <c r="D32" s="9" t="s">
        <v>3</v>
      </c>
      <c r="E32" s="15"/>
      <c r="F32" s="13">
        <v>41640</v>
      </c>
      <c r="G32" s="15"/>
      <c r="H32" s="47" t="s">
        <v>110</v>
      </c>
      <c r="I32" s="48"/>
      <c r="J32" s="8"/>
    </row>
    <row r="33" spans="2:10" ht="31.5" x14ac:dyDescent="0.25">
      <c r="B33" s="16" t="s">
        <v>81</v>
      </c>
      <c r="C33" s="14" t="s">
        <v>26</v>
      </c>
      <c r="D33" s="9" t="s">
        <v>3</v>
      </c>
      <c r="E33" s="15"/>
      <c r="F33" s="13">
        <v>41640</v>
      </c>
      <c r="G33" s="15"/>
      <c r="H33" s="47" t="s">
        <v>110</v>
      </c>
      <c r="I33" s="48"/>
      <c r="J33" s="8"/>
    </row>
    <row r="34" spans="2:10" ht="15.75" x14ac:dyDescent="0.25">
      <c r="B34" s="16" t="s">
        <v>82</v>
      </c>
      <c r="C34" s="14" t="s">
        <v>27</v>
      </c>
      <c r="D34" s="9" t="s">
        <v>3</v>
      </c>
      <c r="E34" s="15"/>
      <c r="F34" s="13">
        <v>41640</v>
      </c>
      <c r="G34" s="15"/>
      <c r="H34" s="47" t="s">
        <v>110</v>
      </c>
      <c r="I34" s="48"/>
      <c r="J34" s="8"/>
    </row>
    <row r="35" spans="2:10" ht="15.75" x14ac:dyDescent="0.25">
      <c r="B35" s="16"/>
      <c r="C35" s="14" t="s">
        <v>28</v>
      </c>
      <c r="D35" s="9" t="s">
        <v>3</v>
      </c>
      <c r="E35" s="15"/>
      <c r="F35" s="13">
        <v>41640</v>
      </c>
      <c r="G35" s="15"/>
      <c r="H35" s="47"/>
      <c r="I35" s="48"/>
      <c r="J35" s="8"/>
    </row>
    <row r="36" spans="2:10" ht="15.75" x14ac:dyDescent="0.25">
      <c r="B36" s="16"/>
      <c r="C36" s="14" t="s">
        <v>29</v>
      </c>
      <c r="D36" s="9"/>
      <c r="E36" s="15"/>
      <c r="F36" s="13">
        <v>41640</v>
      </c>
      <c r="G36" s="15"/>
      <c r="H36" s="47"/>
      <c r="I36" s="48"/>
      <c r="J36" s="8"/>
    </row>
    <row r="37" spans="2:10" s="2" customFormat="1" ht="47.25" x14ac:dyDescent="0.25">
      <c r="B37" s="20" t="s">
        <v>83</v>
      </c>
      <c r="C37" s="21" t="s">
        <v>30</v>
      </c>
      <c r="D37" s="22" t="s">
        <v>3</v>
      </c>
      <c r="E37" s="23"/>
      <c r="F37" s="13">
        <v>41640</v>
      </c>
      <c r="G37" s="23"/>
      <c r="H37" s="24" t="s">
        <v>110</v>
      </c>
      <c r="I37" s="35"/>
      <c r="J37" s="33"/>
    </row>
    <row r="38" spans="2:10" ht="15.75" x14ac:dyDescent="0.25">
      <c r="B38" s="16" t="s">
        <v>85</v>
      </c>
      <c r="C38" s="14" t="s">
        <v>5</v>
      </c>
      <c r="D38" s="9" t="s">
        <v>3</v>
      </c>
      <c r="E38" s="15"/>
      <c r="F38" s="13">
        <v>41640</v>
      </c>
      <c r="G38" s="15"/>
      <c r="H38" s="47"/>
      <c r="I38" s="48"/>
      <c r="J38" s="8"/>
    </row>
    <row r="39" spans="2:10" ht="63" x14ac:dyDescent="0.25">
      <c r="B39" s="16" t="s">
        <v>86</v>
      </c>
      <c r="C39" s="14" t="s">
        <v>31</v>
      </c>
      <c r="D39" s="9" t="s">
        <v>3</v>
      </c>
      <c r="E39" s="15"/>
      <c r="F39" s="13">
        <v>41640</v>
      </c>
      <c r="G39" s="15"/>
      <c r="H39" s="47" t="s">
        <v>110</v>
      </c>
      <c r="I39" s="48"/>
      <c r="J39" s="8"/>
    </row>
    <row r="40" spans="2:10" ht="31.5" x14ac:dyDescent="0.25">
      <c r="B40" s="16" t="s">
        <v>87</v>
      </c>
      <c r="C40" s="14" t="s">
        <v>32</v>
      </c>
      <c r="D40" s="9" t="s">
        <v>3</v>
      </c>
      <c r="E40" s="15"/>
      <c r="F40" s="13">
        <v>41640</v>
      </c>
      <c r="G40" s="15"/>
      <c r="H40" s="47" t="s">
        <v>110</v>
      </c>
      <c r="I40" s="48"/>
      <c r="J40" s="8"/>
    </row>
    <row r="41" spans="2:10" ht="15.75" x14ac:dyDescent="0.25">
      <c r="B41" s="16"/>
      <c r="C41" s="14" t="s">
        <v>28</v>
      </c>
      <c r="D41" s="9" t="s">
        <v>3</v>
      </c>
      <c r="E41" s="15"/>
      <c r="F41" s="13">
        <v>41640</v>
      </c>
      <c r="G41" s="15"/>
      <c r="H41" s="47"/>
      <c r="I41" s="48"/>
      <c r="J41" s="8"/>
    </row>
    <row r="42" spans="2:10" ht="15.75" x14ac:dyDescent="0.25">
      <c r="B42" s="16"/>
      <c r="C42" s="14" t="s">
        <v>29</v>
      </c>
      <c r="D42" s="9"/>
      <c r="E42" s="15"/>
      <c r="F42" s="13">
        <v>41640</v>
      </c>
      <c r="G42" s="15"/>
      <c r="H42" s="47"/>
      <c r="I42" s="48"/>
      <c r="J42" s="8"/>
    </row>
    <row r="43" spans="2:10" s="3" customFormat="1" ht="15.75" x14ac:dyDescent="0.25">
      <c r="B43" s="18"/>
      <c r="C43" s="19" t="s">
        <v>33</v>
      </c>
      <c r="D43" s="10" t="s">
        <v>3</v>
      </c>
      <c r="E43" s="12"/>
      <c r="F43" s="13">
        <v>41640</v>
      </c>
      <c r="G43" s="12"/>
      <c r="H43" s="24"/>
      <c r="I43" s="35"/>
      <c r="J43" s="32"/>
    </row>
    <row r="44" spans="2:10" ht="15.75" x14ac:dyDescent="0.25">
      <c r="B44" s="16" t="s">
        <v>88</v>
      </c>
      <c r="C44" s="14" t="s">
        <v>5</v>
      </c>
      <c r="D44" s="9" t="s">
        <v>3</v>
      </c>
      <c r="E44" s="15"/>
      <c r="F44" s="13">
        <v>41640</v>
      </c>
      <c r="G44" s="15"/>
      <c r="H44" s="47" t="s">
        <v>110</v>
      </c>
      <c r="I44" s="48"/>
      <c r="J44" s="8"/>
    </row>
    <row r="45" spans="2:10" ht="31.5" x14ac:dyDescent="0.25">
      <c r="B45" s="16" t="s">
        <v>89</v>
      </c>
      <c r="C45" s="14" t="s">
        <v>34</v>
      </c>
      <c r="D45" s="9" t="s">
        <v>3</v>
      </c>
      <c r="E45" s="15"/>
      <c r="F45" s="13">
        <v>41640</v>
      </c>
      <c r="G45" s="15"/>
      <c r="H45" s="47"/>
      <c r="I45" s="48"/>
      <c r="J45" s="8"/>
    </row>
    <row r="46" spans="2:10" ht="31.5" x14ac:dyDescent="0.25">
      <c r="B46" s="16" t="s">
        <v>90</v>
      </c>
      <c r="C46" s="14" t="s">
        <v>35</v>
      </c>
      <c r="D46" s="9" t="s">
        <v>3</v>
      </c>
      <c r="E46" s="15"/>
      <c r="F46" s="13">
        <v>41640</v>
      </c>
      <c r="G46" s="15"/>
      <c r="H46" s="47" t="s">
        <v>110</v>
      </c>
      <c r="I46" s="48"/>
      <c r="J46" s="8"/>
    </row>
    <row r="47" spans="2:10" ht="31.5" x14ac:dyDescent="0.25">
      <c r="B47" s="16" t="s">
        <v>91</v>
      </c>
      <c r="C47" s="14" t="s">
        <v>36</v>
      </c>
      <c r="D47" s="9" t="s">
        <v>3</v>
      </c>
      <c r="E47" s="15"/>
      <c r="F47" s="13">
        <v>41640</v>
      </c>
      <c r="G47" s="15"/>
      <c r="H47" s="47" t="s">
        <v>110</v>
      </c>
      <c r="I47" s="48"/>
      <c r="J47" s="8"/>
    </row>
    <row r="48" spans="2:10" ht="15.75" x14ac:dyDescent="0.25">
      <c r="B48" s="16" t="s">
        <v>92</v>
      </c>
      <c r="C48" s="14" t="s">
        <v>37</v>
      </c>
      <c r="D48" s="9" t="s">
        <v>3</v>
      </c>
      <c r="E48" s="15"/>
      <c r="F48" s="13">
        <v>41640</v>
      </c>
      <c r="G48" s="15"/>
      <c r="H48" s="47" t="s">
        <v>110</v>
      </c>
      <c r="I48" s="48"/>
      <c r="J48" s="8"/>
    </row>
    <row r="49" spans="2:10" ht="15.75" x14ac:dyDescent="0.25">
      <c r="B49" s="16"/>
      <c r="C49" s="14" t="s">
        <v>28</v>
      </c>
      <c r="D49" s="9" t="s">
        <v>3</v>
      </c>
      <c r="E49" s="15"/>
      <c r="F49" s="13">
        <v>41640</v>
      </c>
      <c r="G49" s="15"/>
      <c r="H49" s="47" t="s">
        <v>110</v>
      </c>
      <c r="I49" s="48"/>
      <c r="J49" s="8"/>
    </row>
    <row r="50" spans="2:10" ht="15.75" x14ac:dyDescent="0.25">
      <c r="B50" s="16"/>
      <c r="C50" s="14" t="s">
        <v>29</v>
      </c>
      <c r="D50" s="9"/>
      <c r="E50" s="15"/>
      <c r="F50" s="13">
        <v>41640</v>
      </c>
      <c r="G50" s="15"/>
      <c r="H50" s="47"/>
      <c r="I50" s="48"/>
      <c r="J50" s="8"/>
    </row>
    <row r="51" spans="2:10" s="3" customFormat="1" ht="15.75" x14ac:dyDescent="0.25">
      <c r="B51" s="18" t="s">
        <v>93</v>
      </c>
      <c r="C51" s="19" t="s">
        <v>38</v>
      </c>
      <c r="D51" s="10" t="s">
        <v>3</v>
      </c>
      <c r="E51" s="12"/>
      <c r="F51" s="13">
        <v>41640</v>
      </c>
      <c r="G51" s="12"/>
      <c r="H51" s="24" t="s">
        <v>110</v>
      </c>
      <c r="I51" s="35"/>
      <c r="J51" s="32"/>
    </row>
    <row r="52" spans="2:10" ht="15.75" x14ac:dyDescent="0.25">
      <c r="B52" s="16" t="s">
        <v>40</v>
      </c>
      <c r="C52" s="14" t="s">
        <v>5</v>
      </c>
      <c r="D52" s="9" t="s">
        <v>3</v>
      </c>
      <c r="E52" s="15"/>
      <c r="F52" s="13">
        <v>41640</v>
      </c>
      <c r="G52" s="15"/>
      <c r="H52" s="47"/>
      <c r="I52" s="48"/>
      <c r="J52" s="8"/>
    </row>
    <row r="53" spans="2:10" ht="31.5" x14ac:dyDescent="0.25">
      <c r="B53" s="16" t="s">
        <v>94</v>
      </c>
      <c r="C53" s="14" t="s">
        <v>39</v>
      </c>
      <c r="D53" s="9" t="s">
        <v>3</v>
      </c>
      <c r="E53" s="15"/>
      <c r="F53" s="13">
        <v>41640</v>
      </c>
      <c r="G53" s="15"/>
      <c r="H53" s="47" t="s">
        <v>110</v>
      </c>
      <c r="I53" s="48"/>
      <c r="J53" s="8"/>
    </row>
    <row r="54" spans="2:10" ht="15.75" x14ac:dyDescent="0.25">
      <c r="B54" s="16"/>
      <c r="C54" s="14" t="s">
        <v>28</v>
      </c>
      <c r="D54" s="9" t="s">
        <v>3</v>
      </c>
      <c r="E54" s="15"/>
      <c r="F54" s="13">
        <v>41640</v>
      </c>
      <c r="G54" s="15"/>
      <c r="H54" s="47"/>
      <c r="I54" s="48"/>
      <c r="J54" s="8"/>
    </row>
    <row r="55" spans="2:10" ht="15.75" x14ac:dyDescent="0.25">
      <c r="B55" s="16"/>
      <c r="C55" s="14" t="s">
        <v>29</v>
      </c>
      <c r="D55" s="9"/>
      <c r="E55" s="15"/>
      <c r="F55" s="13">
        <v>41640</v>
      </c>
      <c r="G55" s="15"/>
      <c r="H55" s="47"/>
      <c r="I55" s="48"/>
      <c r="J55" s="8"/>
    </row>
    <row r="56" spans="2:10" s="3" customFormat="1" ht="15.75" x14ac:dyDescent="0.25">
      <c r="B56" s="18" t="s">
        <v>111</v>
      </c>
      <c r="C56" s="19" t="s">
        <v>41</v>
      </c>
      <c r="D56" s="10" t="s">
        <v>3</v>
      </c>
      <c r="E56" s="12"/>
      <c r="F56" s="13">
        <v>41640</v>
      </c>
      <c r="G56" s="12"/>
      <c r="H56" s="24" t="s">
        <v>110</v>
      </c>
      <c r="I56" s="35"/>
      <c r="J56" s="32"/>
    </row>
    <row r="57" spans="2:10" ht="15.75" x14ac:dyDescent="0.25">
      <c r="B57" s="16" t="s">
        <v>95</v>
      </c>
      <c r="C57" s="14" t="s">
        <v>42</v>
      </c>
      <c r="D57" s="9" t="s">
        <v>3</v>
      </c>
      <c r="E57" s="15"/>
      <c r="F57" s="13">
        <v>41640</v>
      </c>
      <c r="G57" s="15"/>
      <c r="H57" s="47"/>
      <c r="I57" s="48"/>
      <c r="J57" s="8"/>
    </row>
    <row r="58" spans="2:10" ht="15.75" x14ac:dyDescent="0.25">
      <c r="B58" s="16" t="s">
        <v>96</v>
      </c>
      <c r="C58" s="14" t="s">
        <v>43</v>
      </c>
      <c r="D58" s="9" t="s">
        <v>3</v>
      </c>
      <c r="E58" s="15"/>
      <c r="F58" s="13">
        <v>41640</v>
      </c>
      <c r="G58" s="15"/>
      <c r="H58" s="47"/>
      <c r="I58" s="48"/>
      <c r="J58" s="8"/>
    </row>
    <row r="59" spans="2:10" ht="15.75" x14ac:dyDescent="0.25">
      <c r="B59" s="16"/>
      <c r="C59" s="14" t="s">
        <v>28</v>
      </c>
      <c r="D59" s="9" t="s">
        <v>3</v>
      </c>
      <c r="E59" s="15"/>
      <c r="F59" s="13">
        <v>41640</v>
      </c>
      <c r="G59" s="15"/>
      <c r="H59" s="47"/>
      <c r="I59" s="48"/>
      <c r="J59" s="8"/>
    </row>
    <row r="60" spans="2:10" ht="15.75" x14ac:dyDescent="0.25">
      <c r="B60" s="16"/>
      <c r="C60" s="14" t="s">
        <v>29</v>
      </c>
      <c r="D60" s="9"/>
      <c r="E60" s="15"/>
      <c r="F60" s="13">
        <v>41640</v>
      </c>
      <c r="G60" s="15"/>
      <c r="H60" s="47"/>
      <c r="I60" s="48"/>
      <c r="J60" s="8"/>
    </row>
    <row r="61" spans="2:10" s="3" customFormat="1" ht="31.5" x14ac:dyDescent="0.25">
      <c r="B61" s="18" t="s">
        <v>97</v>
      </c>
      <c r="C61" s="19" t="s">
        <v>44</v>
      </c>
      <c r="D61" s="10" t="s">
        <v>3</v>
      </c>
      <c r="E61" s="12"/>
      <c r="F61" s="13">
        <v>41640</v>
      </c>
      <c r="G61" s="12"/>
      <c r="H61" s="24">
        <f>H65+H66</f>
        <v>3270.2</v>
      </c>
      <c r="I61" s="35">
        <f>I65+I66</f>
        <v>1433.2</v>
      </c>
      <c r="J61" s="32"/>
    </row>
    <row r="62" spans="2:10" ht="15.75" x14ac:dyDescent="0.25">
      <c r="B62" s="16" t="s">
        <v>99</v>
      </c>
      <c r="C62" s="14" t="s">
        <v>5</v>
      </c>
      <c r="D62" s="9" t="s">
        <v>3</v>
      </c>
      <c r="E62" s="15"/>
      <c r="F62" s="13">
        <v>41640</v>
      </c>
      <c r="G62" s="15"/>
      <c r="H62" s="47"/>
      <c r="I62" s="48"/>
      <c r="J62" s="8"/>
    </row>
    <row r="63" spans="2:10" ht="31.5" x14ac:dyDescent="0.25">
      <c r="B63" s="16" t="s">
        <v>100</v>
      </c>
      <c r="C63" s="14" t="s">
        <v>45</v>
      </c>
      <c r="D63" s="9" t="s">
        <v>3</v>
      </c>
      <c r="E63" s="15"/>
      <c r="F63" s="13">
        <v>41640</v>
      </c>
      <c r="G63" s="15"/>
      <c r="H63" s="47" t="s">
        <v>110</v>
      </c>
      <c r="I63" s="48"/>
      <c r="J63" s="8"/>
    </row>
    <row r="64" spans="2:10" ht="15.75" x14ac:dyDescent="0.25">
      <c r="B64" s="16" t="s">
        <v>101</v>
      </c>
      <c r="C64" s="14" t="s">
        <v>46</v>
      </c>
      <c r="D64" s="9" t="s">
        <v>3</v>
      </c>
      <c r="E64" s="15"/>
      <c r="F64" s="13">
        <v>41640</v>
      </c>
      <c r="G64" s="15"/>
      <c r="H64" s="47" t="s">
        <v>110</v>
      </c>
      <c r="I64" s="48"/>
      <c r="J64" s="8"/>
    </row>
    <row r="65" spans="2:10" ht="31.5" x14ac:dyDescent="0.25">
      <c r="B65" s="16" t="s">
        <v>102</v>
      </c>
      <c r="C65" s="14" t="s">
        <v>47</v>
      </c>
      <c r="D65" s="9" t="s">
        <v>3</v>
      </c>
      <c r="E65" s="15"/>
      <c r="F65" s="13">
        <v>41640</v>
      </c>
      <c r="G65" s="15"/>
      <c r="H65" s="47">
        <v>2062.4</v>
      </c>
      <c r="I65" s="48">
        <v>744.1</v>
      </c>
      <c r="J65" s="8"/>
    </row>
    <row r="66" spans="2:10" ht="31.5" x14ac:dyDescent="0.25">
      <c r="B66" s="16" t="s">
        <v>103</v>
      </c>
      <c r="C66" s="14" t="s">
        <v>48</v>
      </c>
      <c r="D66" s="9" t="s">
        <v>3</v>
      </c>
      <c r="E66" s="15"/>
      <c r="F66" s="13">
        <v>41640</v>
      </c>
      <c r="G66" s="15"/>
      <c r="H66" s="47">
        <v>1207.8</v>
      </c>
      <c r="I66" s="48">
        <v>689.1</v>
      </c>
      <c r="J66" s="8"/>
    </row>
    <row r="67" spans="2:10" ht="15.75" x14ac:dyDescent="0.25">
      <c r="B67" s="16"/>
      <c r="C67" s="14" t="s">
        <v>28</v>
      </c>
      <c r="D67" s="9" t="s">
        <v>3</v>
      </c>
      <c r="E67" s="15"/>
      <c r="F67" s="13">
        <v>41640</v>
      </c>
      <c r="G67" s="15"/>
      <c r="H67" s="47"/>
      <c r="I67" s="48"/>
      <c r="J67" s="8"/>
    </row>
    <row r="68" spans="2:10" ht="15.75" x14ac:dyDescent="0.25">
      <c r="B68" s="16"/>
      <c r="C68" s="14" t="s">
        <v>29</v>
      </c>
      <c r="D68" s="9"/>
      <c r="E68" s="15"/>
      <c r="F68" s="13">
        <v>41640</v>
      </c>
      <c r="G68" s="15"/>
      <c r="H68" s="47"/>
      <c r="I68" s="48"/>
      <c r="J68" s="8"/>
    </row>
    <row r="69" spans="2:10" s="3" customFormat="1" ht="31.5" x14ac:dyDescent="0.25">
      <c r="B69" s="18" t="s">
        <v>98</v>
      </c>
      <c r="C69" s="19" t="s">
        <v>49</v>
      </c>
      <c r="D69" s="10" t="s">
        <v>3</v>
      </c>
      <c r="E69" s="12"/>
      <c r="F69" s="13">
        <v>41640</v>
      </c>
      <c r="G69" s="12"/>
      <c r="H69" s="24" t="s">
        <v>110</v>
      </c>
      <c r="I69" s="35"/>
      <c r="J69" s="32"/>
    </row>
    <row r="70" spans="2:10" ht="15.75" x14ac:dyDescent="0.25">
      <c r="B70" s="16" t="s">
        <v>104</v>
      </c>
      <c r="C70" s="14" t="s">
        <v>5</v>
      </c>
      <c r="D70" s="9" t="s">
        <v>3</v>
      </c>
      <c r="E70" s="15"/>
      <c r="F70" s="13">
        <v>41640</v>
      </c>
      <c r="G70" s="15"/>
      <c r="H70" s="47"/>
      <c r="I70" s="48"/>
      <c r="J70" s="8"/>
    </row>
    <row r="71" spans="2:10" ht="15.75" x14ac:dyDescent="0.25">
      <c r="B71" s="16" t="s">
        <v>112</v>
      </c>
      <c r="C71" s="14" t="s">
        <v>50</v>
      </c>
      <c r="D71" s="9" t="s">
        <v>3</v>
      </c>
      <c r="E71" s="15"/>
      <c r="F71" s="13">
        <v>41640</v>
      </c>
      <c r="G71" s="15"/>
      <c r="H71" s="47" t="s">
        <v>110</v>
      </c>
      <c r="I71" s="48"/>
      <c r="J71" s="8"/>
    </row>
    <row r="72" spans="2:10" ht="15.75" x14ac:dyDescent="0.25">
      <c r="B72" s="16"/>
      <c r="C72" s="14" t="s">
        <v>28</v>
      </c>
      <c r="D72" s="9" t="s">
        <v>3</v>
      </c>
      <c r="E72" s="15"/>
      <c r="F72" s="13">
        <v>41640</v>
      </c>
      <c r="G72" s="15"/>
      <c r="H72" s="47"/>
      <c r="I72" s="48"/>
      <c r="J72" s="8"/>
    </row>
    <row r="73" spans="2:10" ht="15.75" x14ac:dyDescent="0.25">
      <c r="B73" s="16"/>
      <c r="C73" s="14" t="s">
        <v>29</v>
      </c>
      <c r="D73" s="9"/>
      <c r="E73" s="15"/>
      <c r="F73" s="13">
        <v>41640</v>
      </c>
      <c r="G73" s="15"/>
      <c r="H73" s="47"/>
      <c r="I73" s="48"/>
      <c r="J73" s="8"/>
    </row>
    <row r="74" spans="2:10" s="3" customFormat="1" ht="21.75" customHeight="1" x14ac:dyDescent="0.25">
      <c r="B74" s="18"/>
      <c r="C74" s="19" t="s">
        <v>51</v>
      </c>
      <c r="D74" s="10" t="s">
        <v>3</v>
      </c>
      <c r="E74" s="12"/>
      <c r="F74" s="13">
        <v>41640</v>
      </c>
      <c r="G74" s="12"/>
      <c r="H74" s="24" t="s">
        <v>110</v>
      </c>
      <c r="I74" s="35"/>
      <c r="J74" s="32"/>
    </row>
    <row r="75" spans="2:10" s="3" customFormat="1" ht="31.5" x14ac:dyDescent="0.25">
      <c r="B75" s="18"/>
      <c r="C75" s="19" t="s">
        <v>52</v>
      </c>
      <c r="D75" s="10" t="s">
        <v>3</v>
      </c>
      <c r="E75" s="12"/>
      <c r="F75" s="13">
        <v>41640</v>
      </c>
      <c r="G75" s="12"/>
      <c r="H75" s="24">
        <f>H77+H80+H81</f>
        <v>1071.2</v>
      </c>
      <c r="I75" s="24">
        <f>I77+I80+I81</f>
        <v>484.1</v>
      </c>
      <c r="J75" s="32"/>
    </row>
    <row r="76" spans="2:10" ht="15.75" x14ac:dyDescent="0.25">
      <c r="B76" s="16" t="s">
        <v>105</v>
      </c>
      <c r="C76" s="14" t="s">
        <v>5</v>
      </c>
      <c r="D76" s="9" t="s">
        <v>3</v>
      </c>
      <c r="E76" s="15"/>
      <c r="F76" s="13">
        <v>41640</v>
      </c>
      <c r="G76" s="15"/>
      <c r="H76" s="47"/>
      <c r="I76" s="48"/>
      <c r="J76" s="8"/>
    </row>
    <row r="77" spans="2:10" ht="31.5" x14ac:dyDescent="0.25">
      <c r="B77" s="16" t="s">
        <v>106</v>
      </c>
      <c r="C77" s="14" t="s">
        <v>53</v>
      </c>
      <c r="D77" s="9" t="s">
        <v>3</v>
      </c>
      <c r="E77" s="15"/>
      <c r="F77" s="13">
        <v>41640</v>
      </c>
      <c r="G77" s="15"/>
      <c r="H77" s="47">
        <v>307.3</v>
      </c>
      <c r="I77" s="48">
        <v>171.3</v>
      </c>
      <c r="J77" s="8"/>
    </row>
    <row r="78" spans="2:10" ht="15.75" x14ac:dyDescent="0.25">
      <c r="B78" s="16" t="s">
        <v>107</v>
      </c>
      <c r="C78" s="14" t="s">
        <v>54</v>
      </c>
      <c r="D78" s="9" t="s">
        <v>3</v>
      </c>
      <c r="E78" s="15"/>
      <c r="F78" s="13">
        <v>41640</v>
      </c>
      <c r="G78" s="15"/>
      <c r="H78" s="47" t="s">
        <v>110</v>
      </c>
      <c r="I78" s="48"/>
      <c r="J78" s="8"/>
    </row>
    <row r="79" spans="2:10" ht="141" customHeight="1" x14ac:dyDescent="0.25">
      <c r="B79" s="25" t="s">
        <v>108</v>
      </c>
      <c r="C79" s="26" t="s">
        <v>55</v>
      </c>
      <c r="D79" s="27" t="s">
        <v>3</v>
      </c>
      <c r="E79" s="28"/>
      <c r="F79" s="13">
        <v>41640</v>
      </c>
      <c r="G79" s="28"/>
      <c r="H79" s="49" t="s">
        <v>110</v>
      </c>
      <c r="I79" s="50"/>
      <c r="J79" s="34"/>
    </row>
    <row r="80" spans="2:10" ht="31.5" x14ac:dyDescent="0.25">
      <c r="B80" s="29" t="s">
        <v>109</v>
      </c>
      <c r="C80" s="30" t="s">
        <v>113</v>
      </c>
      <c r="D80" s="9" t="s">
        <v>3</v>
      </c>
      <c r="E80" s="15"/>
      <c r="F80" s="13">
        <v>41640</v>
      </c>
      <c r="G80" s="15"/>
      <c r="H80" s="47">
        <v>312.89999999999998</v>
      </c>
      <c r="I80" s="48">
        <v>312.8</v>
      </c>
      <c r="J80" s="8"/>
    </row>
    <row r="81" spans="2:10" s="43" customFormat="1" ht="65.25" customHeight="1" x14ac:dyDescent="0.25">
      <c r="B81" s="37" t="s">
        <v>129</v>
      </c>
      <c r="C81" s="38" t="s">
        <v>131</v>
      </c>
      <c r="D81" s="39" t="s">
        <v>3</v>
      </c>
      <c r="E81" s="40"/>
      <c r="F81" s="41">
        <v>41640</v>
      </c>
      <c r="G81" s="40"/>
      <c r="H81" s="47">
        <v>451</v>
      </c>
      <c r="I81" s="48"/>
      <c r="J81" s="42" t="s">
        <v>133</v>
      </c>
    </row>
    <row r="82" spans="2:10" ht="15.75" x14ac:dyDescent="0.25">
      <c r="B82" s="16" t="s">
        <v>130</v>
      </c>
      <c r="C82" s="14" t="s">
        <v>28</v>
      </c>
      <c r="D82" s="9" t="s">
        <v>3</v>
      </c>
      <c r="E82" s="15"/>
      <c r="F82" s="13">
        <v>41640</v>
      </c>
      <c r="G82" s="15"/>
      <c r="H82" s="47"/>
      <c r="I82" s="48"/>
      <c r="J82" s="8"/>
    </row>
    <row r="83" spans="2:10" s="3" customFormat="1" ht="33" customHeight="1" x14ac:dyDescent="0.25">
      <c r="B83" s="10"/>
      <c r="C83" s="19" t="s">
        <v>56</v>
      </c>
      <c r="D83" s="10"/>
      <c r="E83" s="12"/>
      <c r="F83" s="13"/>
      <c r="G83" s="12"/>
      <c r="H83" s="24">
        <f>H10+H23+H61+H75</f>
        <v>6564.2</v>
      </c>
      <c r="I83" s="24">
        <f>I10+I23+I61+I75</f>
        <v>3574.9</v>
      </c>
      <c r="J83" s="32"/>
    </row>
    <row r="84" spans="2:10" x14ac:dyDescent="0.3">
      <c r="F84" s="36"/>
    </row>
    <row r="92" spans="2:10" x14ac:dyDescent="0.3">
      <c r="H92" s="51"/>
    </row>
  </sheetData>
  <mergeCells count="12">
    <mergeCell ref="B5:B8"/>
    <mergeCell ref="C5:C8"/>
    <mergeCell ref="D5:D8"/>
    <mergeCell ref="C1:J1"/>
    <mergeCell ref="C2:J2"/>
    <mergeCell ref="E5:E8"/>
    <mergeCell ref="F5:F8"/>
    <mergeCell ref="G5:G8"/>
    <mergeCell ref="H5:I5"/>
    <mergeCell ref="H6:H8"/>
    <mergeCell ref="I6:I8"/>
    <mergeCell ref="J5:J8"/>
  </mergeCells>
  <pageMargins left="0.31496062992125984" right="0.11811023622047245" top="0.15748031496062992" bottom="0.15748031496062992" header="0.31496062992125984" footer="0.31496062992125984"/>
  <pageSetup paperSize="9" scale="57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3"/>
  <sheetViews>
    <sheetView tabSelected="1" topLeftCell="A13" workbookViewId="0">
      <selection activeCell="E20" sqref="E20"/>
    </sheetView>
  </sheetViews>
  <sheetFormatPr defaultRowHeight="18.75" x14ac:dyDescent="0.3"/>
  <cols>
    <col min="2" max="2" width="12.7109375" style="54" customWidth="1"/>
    <col min="3" max="3" width="75.7109375" style="5" customWidth="1"/>
    <col min="4" max="4" width="18.5703125" style="5" customWidth="1"/>
    <col min="5" max="5" width="21.140625" style="5" customWidth="1"/>
    <col min="6" max="6" width="17" style="5" customWidth="1"/>
    <col min="7" max="7" width="24.140625" style="5" customWidth="1"/>
    <col min="8" max="8" width="30.28515625" style="44" customWidth="1"/>
    <col min="9" max="9" width="25.42578125" style="69" customWidth="1"/>
    <col min="10" max="10" width="19.28515625" style="31" customWidth="1"/>
  </cols>
  <sheetData>
    <row r="1" spans="2:10" s="7" customFormat="1" x14ac:dyDescent="0.3">
      <c r="B1" s="53"/>
      <c r="C1" s="76" t="s">
        <v>146</v>
      </c>
      <c r="D1" s="76"/>
      <c r="E1" s="76"/>
      <c r="F1" s="76"/>
      <c r="G1" s="76"/>
      <c r="H1" s="76"/>
      <c r="I1" s="76"/>
      <c r="J1" s="76"/>
    </row>
    <row r="2" spans="2:10" ht="1.5" customHeight="1" x14ac:dyDescent="0.3">
      <c r="C2" s="77"/>
      <c r="D2" s="77"/>
      <c r="E2" s="77"/>
      <c r="F2" s="77"/>
      <c r="G2" s="77"/>
      <c r="H2" s="77"/>
      <c r="I2" s="77"/>
      <c r="J2" s="77"/>
    </row>
    <row r="3" spans="2:10" hidden="1" x14ac:dyDescent="0.3"/>
    <row r="5" spans="2:10" s="1" customFormat="1" ht="61.5" customHeight="1" x14ac:dyDescent="0.25">
      <c r="B5" s="75" t="s">
        <v>0</v>
      </c>
      <c r="C5" s="75" t="s">
        <v>1</v>
      </c>
      <c r="D5" s="75" t="s">
        <v>2</v>
      </c>
      <c r="E5" s="78" t="s">
        <v>57</v>
      </c>
      <c r="F5" s="78" t="s">
        <v>58</v>
      </c>
      <c r="G5" s="78" t="s">
        <v>59</v>
      </c>
      <c r="H5" s="79" t="s">
        <v>126</v>
      </c>
      <c r="I5" s="79"/>
      <c r="J5" s="78" t="s">
        <v>62</v>
      </c>
    </row>
    <row r="6" spans="2:10" s="1" customFormat="1" ht="15.75" customHeight="1" x14ac:dyDescent="0.25">
      <c r="B6" s="75"/>
      <c r="C6" s="75"/>
      <c r="D6" s="75"/>
      <c r="E6" s="78"/>
      <c r="F6" s="78"/>
      <c r="G6" s="78"/>
      <c r="H6" s="79" t="s">
        <v>60</v>
      </c>
      <c r="I6" s="82" t="s">
        <v>142</v>
      </c>
      <c r="J6" s="78"/>
    </row>
    <row r="7" spans="2:10" s="1" customFormat="1" ht="40.5" customHeight="1" x14ac:dyDescent="0.25">
      <c r="B7" s="75"/>
      <c r="C7" s="75"/>
      <c r="D7" s="75"/>
      <c r="E7" s="78"/>
      <c r="F7" s="78"/>
      <c r="G7" s="78"/>
      <c r="H7" s="79"/>
      <c r="I7" s="82"/>
      <c r="J7" s="78"/>
    </row>
    <row r="8" spans="2:10" s="1" customFormat="1" ht="13.5" hidden="1" customHeight="1" x14ac:dyDescent="0.25">
      <c r="B8" s="75"/>
      <c r="C8" s="75"/>
      <c r="D8" s="75"/>
      <c r="E8" s="78"/>
      <c r="F8" s="78"/>
      <c r="G8" s="78"/>
      <c r="H8" s="79"/>
      <c r="I8" s="82"/>
      <c r="J8" s="78"/>
    </row>
    <row r="9" spans="2:10" ht="31.5" customHeight="1" x14ac:dyDescent="0.25">
      <c r="B9" s="52">
        <v>1</v>
      </c>
      <c r="C9" s="52">
        <v>2</v>
      </c>
      <c r="D9" s="52">
        <v>3</v>
      </c>
      <c r="E9" s="52">
        <v>4</v>
      </c>
      <c r="F9" s="52">
        <v>5</v>
      </c>
      <c r="G9" s="52">
        <v>6</v>
      </c>
      <c r="H9" s="46">
        <v>7</v>
      </c>
      <c r="I9" s="73">
        <v>8</v>
      </c>
      <c r="J9" s="52">
        <v>9</v>
      </c>
    </row>
    <row r="10" spans="2:10" s="3" customFormat="1" ht="109.5" customHeight="1" x14ac:dyDescent="0.25">
      <c r="B10" s="10"/>
      <c r="C10" s="11" t="s">
        <v>84</v>
      </c>
      <c r="D10" s="10" t="s">
        <v>3</v>
      </c>
      <c r="E10" s="12"/>
      <c r="F10" s="13">
        <v>42005</v>
      </c>
      <c r="G10" s="13">
        <v>42369</v>
      </c>
      <c r="H10" s="24">
        <f>H17+H19+H20+H18</f>
        <v>3104.1</v>
      </c>
      <c r="I10" s="70">
        <f>I17+I18+I19+I20</f>
        <v>1107.0999999999999</v>
      </c>
      <c r="J10" s="32"/>
    </row>
    <row r="11" spans="2:10" ht="15.75" x14ac:dyDescent="0.25">
      <c r="B11" s="52" t="s">
        <v>4</v>
      </c>
      <c r="C11" s="14" t="s">
        <v>5</v>
      </c>
      <c r="D11" s="52" t="s">
        <v>3</v>
      </c>
      <c r="E11" s="15"/>
      <c r="F11" s="13"/>
      <c r="G11" s="15"/>
      <c r="H11" s="47"/>
      <c r="I11" s="71"/>
      <c r="J11" s="55"/>
    </row>
    <row r="12" spans="2:10" ht="78.75" x14ac:dyDescent="0.25">
      <c r="B12" s="16" t="s">
        <v>63</v>
      </c>
      <c r="C12" s="14" t="s">
        <v>6</v>
      </c>
      <c r="D12" s="52" t="s">
        <v>3</v>
      </c>
      <c r="E12" s="60" t="s">
        <v>114</v>
      </c>
      <c r="F12" s="13">
        <v>42005</v>
      </c>
      <c r="G12" s="15"/>
      <c r="H12" s="47" t="s">
        <v>110</v>
      </c>
      <c r="I12" s="71"/>
      <c r="J12" s="55"/>
    </row>
    <row r="13" spans="2:10" ht="76.5" customHeight="1" x14ac:dyDescent="0.25">
      <c r="B13" s="16" t="s">
        <v>64</v>
      </c>
      <c r="C13" s="14" t="s">
        <v>7</v>
      </c>
      <c r="D13" s="52" t="s">
        <v>3</v>
      </c>
      <c r="E13" s="60" t="s">
        <v>147</v>
      </c>
      <c r="F13" s="13">
        <v>42005</v>
      </c>
      <c r="G13" s="15"/>
      <c r="H13" s="47" t="s">
        <v>110</v>
      </c>
      <c r="I13" s="71"/>
      <c r="J13" s="55"/>
    </row>
    <row r="14" spans="2:10" ht="15.75" x14ac:dyDescent="0.25">
      <c r="B14" s="16" t="s">
        <v>65</v>
      </c>
      <c r="C14" s="14" t="s">
        <v>8</v>
      </c>
      <c r="D14" s="52" t="s">
        <v>3</v>
      </c>
      <c r="E14" s="40" t="s">
        <v>148</v>
      </c>
      <c r="F14" s="13">
        <v>42005</v>
      </c>
      <c r="G14" s="15"/>
      <c r="H14" s="47" t="s">
        <v>110</v>
      </c>
      <c r="I14" s="71"/>
      <c r="J14" s="55"/>
    </row>
    <row r="15" spans="2:10" ht="15.75" x14ac:dyDescent="0.25">
      <c r="B15" s="16" t="s">
        <v>66</v>
      </c>
      <c r="C15" s="14" t="s">
        <v>9</v>
      </c>
      <c r="D15" s="52" t="s">
        <v>3</v>
      </c>
      <c r="E15" s="40" t="s">
        <v>149</v>
      </c>
      <c r="F15" s="13">
        <v>42005</v>
      </c>
      <c r="G15" s="15"/>
      <c r="H15" s="47" t="s">
        <v>110</v>
      </c>
      <c r="I15" s="71"/>
      <c r="J15" s="55"/>
    </row>
    <row r="16" spans="2:10" ht="15.75" x14ac:dyDescent="0.25">
      <c r="B16" s="16" t="s">
        <v>67</v>
      </c>
      <c r="C16" s="14" t="s">
        <v>10</v>
      </c>
      <c r="D16" s="52" t="s">
        <v>3</v>
      </c>
      <c r="E16" s="40" t="s">
        <v>150</v>
      </c>
      <c r="F16" s="13">
        <v>42005</v>
      </c>
      <c r="G16" s="15"/>
      <c r="H16" s="47" t="s">
        <v>110</v>
      </c>
      <c r="I16" s="71"/>
      <c r="J16" s="55"/>
    </row>
    <row r="17" spans="2:10" ht="31.5" x14ac:dyDescent="0.25">
      <c r="B17" s="16" t="s">
        <v>68</v>
      </c>
      <c r="C17" s="14" t="s">
        <v>11</v>
      </c>
      <c r="D17" s="52" t="s">
        <v>3</v>
      </c>
      <c r="E17" s="40" t="s">
        <v>118</v>
      </c>
      <c r="F17" s="13">
        <v>42005</v>
      </c>
      <c r="G17" s="13">
        <v>42369</v>
      </c>
      <c r="H17" s="47">
        <v>360.1</v>
      </c>
      <c r="I17" s="71">
        <v>143.9</v>
      </c>
      <c r="J17" s="55"/>
    </row>
    <row r="18" spans="2:10" ht="63" x14ac:dyDescent="0.25">
      <c r="B18" s="16" t="s">
        <v>69</v>
      </c>
      <c r="C18" s="14" t="s">
        <v>12</v>
      </c>
      <c r="D18" s="52" t="s">
        <v>3</v>
      </c>
      <c r="E18" s="40" t="s">
        <v>151</v>
      </c>
      <c r="F18" s="13">
        <v>42005</v>
      </c>
      <c r="G18" s="13">
        <v>42369</v>
      </c>
      <c r="H18" s="47">
        <v>970.6</v>
      </c>
      <c r="I18" s="71">
        <v>526.9</v>
      </c>
      <c r="J18" s="55" t="s">
        <v>145</v>
      </c>
    </row>
    <row r="19" spans="2:10" ht="31.5" x14ac:dyDescent="0.25">
      <c r="B19" s="16" t="s">
        <v>70</v>
      </c>
      <c r="C19" s="14" t="s">
        <v>13</v>
      </c>
      <c r="D19" s="52" t="s">
        <v>3</v>
      </c>
      <c r="E19" s="40" t="s">
        <v>121</v>
      </c>
      <c r="F19" s="13">
        <v>42005</v>
      </c>
      <c r="G19" s="13">
        <v>42369</v>
      </c>
      <c r="H19" s="47">
        <v>487.4</v>
      </c>
      <c r="I19" s="71">
        <v>156</v>
      </c>
      <c r="J19" s="55"/>
    </row>
    <row r="20" spans="2:10" ht="63" x14ac:dyDescent="0.25">
      <c r="B20" s="16" t="s">
        <v>71</v>
      </c>
      <c r="C20" s="14" t="s">
        <v>14</v>
      </c>
      <c r="D20" s="52" t="s">
        <v>3</v>
      </c>
      <c r="E20" s="40" t="s">
        <v>174</v>
      </c>
      <c r="F20" s="13">
        <v>42005</v>
      </c>
      <c r="G20" s="13">
        <v>42369</v>
      </c>
      <c r="H20" s="47">
        <v>1286</v>
      </c>
      <c r="I20" s="71">
        <v>280.3</v>
      </c>
      <c r="J20" s="55" t="s">
        <v>144</v>
      </c>
    </row>
    <row r="21" spans="2:10" ht="15.75" x14ac:dyDescent="0.25">
      <c r="B21" s="16" t="s">
        <v>4</v>
      </c>
      <c r="C21" s="14" t="s">
        <v>15</v>
      </c>
      <c r="D21" s="52" t="s">
        <v>3</v>
      </c>
      <c r="E21" s="40"/>
      <c r="F21" s="13">
        <v>42005</v>
      </c>
      <c r="G21" s="15"/>
      <c r="H21" s="47"/>
      <c r="I21" s="71"/>
      <c r="J21" s="55"/>
    </row>
    <row r="22" spans="2:10" ht="15.75" x14ac:dyDescent="0.25">
      <c r="B22" s="16"/>
      <c r="C22" s="14" t="s">
        <v>16</v>
      </c>
      <c r="D22" s="52"/>
      <c r="E22" s="40"/>
      <c r="F22" s="13">
        <v>42005</v>
      </c>
      <c r="G22" s="15"/>
      <c r="H22" s="47"/>
      <c r="I22" s="71"/>
      <c r="J22" s="55"/>
    </row>
    <row r="23" spans="2:10" s="3" customFormat="1" ht="31.5" x14ac:dyDescent="0.25">
      <c r="B23" s="18">
        <v>2</v>
      </c>
      <c r="C23" s="19" t="s">
        <v>17</v>
      </c>
      <c r="D23" s="10" t="s">
        <v>3</v>
      </c>
      <c r="E23" s="61"/>
      <c r="F23" s="13">
        <v>42005</v>
      </c>
      <c r="G23" s="13">
        <v>42369</v>
      </c>
      <c r="H23" s="24">
        <f>H27</f>
        <v>177</v>
      </c>
      <c r="I23" s="70">
        <f>I27</f>
        <v>77</v>
      </c>
      <c r="J23" s="32"/>
    </row>
    <row r="24" spans="2:10" ht="15.75" x14ac:dyDescent="0.25">
      <c r="B24" s="16" t="s">
        <v>72</v>
      </c>
      <c r="C24" s="14" t="s">
        <v>5</v>
      </c>
      <c r="D24" s="52" t="s">
        <v>3</v>
      </c>
      <c r="E24" s="40"/>
      <c r="F24" s="13"/>
      <c r="G24" s="15"/>
      <c r="H24" s="47"/>
      <c r="I24" s="71"/>
      <c r="J24" s="55"/>
    </row>
    <row r="25" spans="2:10" ht="47.25" x14ac:dyDescent="0.25">
      <c r="B25" s="16" t="s">
        <v>73</v>
      </c>
      <c r="C25" s="14" t="s">
        <v>18</v>
      </c>
      <c r="D25" s="52" t="s">
        <v>3</v>
      </c>
      <c r="E25" s="60" t="s">
        <v>154</v>
      </c>
      <c r="F25" s="13">
        <v>42005</v>
      </c>
      <c r="G25" s="15"/>
      <c r="H25" s="47" t="s">
        <v>110</v>
      </c>
      <c r="I25" s="71"/>
      <c r="J25" s="55"/>
    </row>
    <row r="26" spans="2:10" ht="110.25" x14ac:dyDescent="0.25">
      <c r="B26" s="16" t="s">
        <v>74</v>
      </c>
      <c r="C26" s="14" t="s">
        <v>19</v>
      </c>
      <c r="D26" s="52" t="s">
        <v>3</v>
      </c>
      <c r="E26" s="60" t="s">
        <v>124</v>
      </c>
      <c r="F26" s="13">
        <v>42005</v>
      </c>
      <c r="G26" s="15"/>
      <c r="H26" s="47" t="s">
        <v>110</v>
      </c>
      <c r="I26" s="71"/>
      <c r="J26" s="55"/>
    </row>
    <row r="27" spans="2:10" ht="61.5" customHeight="1" x14ac:dyDescent="0.25">
      <c r="B27" s="16" t="s">
        <v>75</v>
      </c>
      <c r="C27" s="14" t="s">
        <v>20</v>
      </c>
      <c r="D27" s="52" t="s">
        <v>3</v>
      </c>
      <c r="E27" s="60" t="s">
        <v>155</v>
      </c>
      <c r="F27" s="13">
        <v>42005</v>
      </c>
      <c r="G27" s="13">
        <v>42369</v>
      </c>
      <c r="H27" s="47">
        <v>177</v>
      </c>
      <c r="I27" s="71">
        <v>77</v>
      </c>
      <c r="J27" s="55"/>
    </row>
    <row r="28" spans="2:10" ht="65.25" customHeight="1" x14ac:dyDescent="0.25">
      <c r="B28" s="16" t="s">
        <v>76</v>
      </c>
      <c r="C28" s="14" t="s">
        <v>21</v>
      </c>
      <c r="D28" s="52" t="s">
        <v>3</v>
      </c>
      <c r="E28" s="60" t="s">
        <v>156</v>
      </c>
      <c r="F28" s="13">
        <v>42005</v>
      </c>
      <c r="G28" s="15"/>
      <c r="H28" s="47" t="s">
        <v>110</v>
      </c>
      <c r="I28" s="71"/>
      <c r="J28" s="55"/>
    </row>
    <row r="29" spans="2:10" ht="94.5" x14ac:dyDescent="0.25">
      <c r="B29" s="16" t="s">
        <v>77</v>
      </c>
      <c r="C29" s="14" t="s">
        <v>22</v>
      </c>
      <c r="D29" s="52" t="s">
        <v>3</v>
      </c>
      <c r="E29" s="60" t="s">
        <v>152</v>
      </c>
      <c r="F29" s="13">
        <v>42005</v>
      </c>
      <c r="G29" s="15"/>
      <c r="H29" s="47" t="s">
        <v>110</v>
      </c>
      <c r="I29" s="71"/>
      <c r="J29" s="55"/>
    </row>
    <row r="30" spans="2:10" ht="78.75" x14ac:dyDescent="0.25">
      <c r="B30" s="16" t="s">
        <v>78</v>
      </c>
      <c r="C30" s="14" t="s">
        <v>23</v>
      </c>
      <c r="D30" s="52" t="s">
        <v>3</v>
      </c>
      <c r="E30" s="60" t="s">
        <v>153</v>
      </c>
      <c r="F30" s="13">
        <v>42005</v>
      </c>
      <c r="G30" s="15"/>
      <c r="H30" s="47" t="s">
        <v>110</v>
      </c>
      <c r="I30" s="71"/>
      <c r="J30" s="55"/>
    </row>
    <row r="31" spans="2:10" ht="47.25" x14ac:dyDescent="0.25">
      <c r="B31" s="16" t="s">
        <v>79</v>
      </c>
      <c r="C31" s="14" t="s">
        <v>24</v>
      </c>
      <c r="D31" s="52" t="s">
        <v>3</v>
      </c>
      <c r="E31" s="74" t="s">
        <v>157</v>
      </c>
      <c r="F31" s="13">
        <v>42005</v>
      </c>
      <c r="G31" s="15"/>
      <c r="H31" s="47" t="s">
        <v>110</v>
      </c>
      <c r="I31" s="71"/>
      <c r="J31" s="55"/>
    </row>
    <row r="32" spans="2:10" ht="47.25" x14ac:dyDescent="0.25">
      <c r="B32" s="16" t="s">
        <v>80</v>
      </c>
      <c r="C32" s="14" t="s">
        <v>25</v>
      </c>
      <c r="D32" s="52" t="s">
        <v>3</v>
      </c>
      <c r="E32" s="40"/>
      <c r="F32" s="13">
        <v>42005</v>
      </c>
      <c r="G32" s="15"/>
      <c r="H32" s="47" t="s">
        <v>110</v>
      </c>
      <c r="I32" s="71"/>
      <c r="J32" s="55"/>
    </row>
    <row r="33" spans="2:10" ht="31.5" x14ac:dyDescent="0.25">
      <c r="B33" s="16" t="s">
        <v>81</v>
      </c>
      <c r="C33" s="14" t="s">
        <v>26</v>
      </c>
      <c r="D33" s="52" t="s">
        <v>3</v>
      </c>
      <c r="E33" s="40"/>
      <c r="F33" s="13">
        <v>42005</v>
      </c>
      <c r="G33" s="15"/>
      <c r="H33" s="47" t="s">
        <v>110</v>
      </c>
      <c r="I33" s="71"/>
      <c r="J33" s="55"/>
    </row>
    <row r="34" spans="2:10" ht="141.75" x14ac:dyDescent="0.25">
      <c r="B34" s="16" t="s">
        <v>82</v>
      </c>
      <c r="C34" s="14" t="s">
        <v>27</v>
      </c>
      <c r="D34" s="52" t="s">
        <v>3</v>
      </c>
      <c r="E34" s="60" t="s">
        <v>158</v>
      </c>
      <c r="F34" s="13">
        <v>42005</v>
      </c>
      <c r="G34" s="15"/>
      <c r="H34" s="47" t="s">
        <v>110</v>
      </c>
      <c r="I34" s="71"/>
      <c r="J34" s="55"/>
    </row>
    <row r="35" spans="2:10" ht="15.75" x14ac:dyDescent="0.25">
      <c r="B35" s="16"/>
      <c r="C35" s="14" t="s">
        <v>28</v>
      </c>
      <c r="D35" s="52" t="s">
        <v>3</v>
      </c>
      <c r="E35" s="40"/>
      <c r="F35" s="13">
        <v>42005</v>
      </c>
      <c r="G35" s="15"/>
      <c r="H35" s="47"/>
      <c r="I35" s="71"/>
      <c r="J35" s="55"/>
    </row>
    <row r="36" spans="2:10" ht="15.75" x14ac:dyDescent="0.25">
      <c r="B36" s="16"/>
      <c r="C36" s="14" t="s">
        <v>29</v>
      </c>
      <c r="D36" s="52"/>
      <c r="E36" s="40"/>
      <c r="F36" s="13">
        <v>42005</v>
      </c>
      <c r="G36" s="15"/>
      <c r="H36" s="47"/>
      <c r="I36" s="71"/>
      <c r="J36" s="55"/>
    </row>
    <row r="37" spans="2:10" s="2" customFormat="1" ht="47.25" x14ac:dyDescent="0.25">
      <c r="B37" s="20" t="s">
        <v>83</v>
      </c>
      <c r="C37" s="21" t="s">
        <v>30</v>
      </c>
      <c r="D37" s="22" t="s">
        <v>3</v>
      </c>
      <c r="E37" s="61"/>
      <c r="F37" s="13">
        <v>42005</v>
      </c>
      <c r="G37" s="23"/>
      <c r="H37" s="24" t="s">
        <v>110</v>
      </c>
      <c r="I37" s="70"/>
      <c r="J37" s="33"/>
    </row>
    <row r="38" spans="2:10" ht="15.75" x14ac:dyDescent="0.25">
      <c r="B38" s="16" t="s">
        <v>85</v>
      </c>
      <c r="C38" s="14" t="s">
        <v>5</v>
      </c>
      <c r="D38" s="52" t="s">
        <v>3</v>
      </c>
      <c r="E38" s="40"/>
      <c r="F38" s="13">
        <v>42005</v>
      </c>
      <c r="G38" s="15"/>
      <c r="H38" s="47"/>
      <c r="I38" s="71"/>
      <c r="J38" s="55"/>
    </row>
    <row r="39" spans="2:10" ht="110.25" x14ac:dyDescent="0.25">
      <c r="B39" s="16" t="s">
        <v>86</v>
      </c>
      <c r="C39" s="14" t="s">
        <v>31</v>
      </c>
      <c r="D39" s="52" t="s">
        <v>3</v>
      </c>
      <c r="E39" s="60" t="s">
        <v>159</v>
      </c>
      <c r="F39" s="13">
        <v>42005</v>
      </c>
      <c r="G39" s="15"/>
      <c r="H39" s="47" t="s">
        <v>110</v>
      </c>
      <c r="I39" s="71"/>
      <c r="J39" s="55"/>
    </row>
    <row r="40" spans="2:10" ht="63" x14ac:dyDescent="0.25">
      <c r="B40" s="16" t="s">
        <v>87</v>
      </c>
      <c r="C40" s="14" t="s">
        <v>32</v>
      </c>
      <c r="D40" s="52" t="s">
        <v>3</v>
      </c>
      <c r="E40" s="60" t="s">
        <v>160</v>
      </c>
      <c r="F40" s="13">
        <v>42005</v>
      </c>
      <c r="G40" s="15"/>
      <c r="H40" s="47" t="s">
        <v>110</v>
      </c>
      <c r="I40" s="71"/>
      <c r="J40" s="55"/>
    </row>
    <row r="41" spans="2:10" ht="15.75" x14ac:dyDescent="0.25">
      <c r="B41" s="16"/>
      <c r="C41" s="14" t="s">
        <v>28</v>
      </c>
      <c r="D41" s="52" t="s">
        <v>3</v>
      </c>
      <c r="E41" s="40"/>
      <c r="F41" s="13">
        <v>42005</v>
      </c>
      <c r="G41" s="15"/>
      <c r="H41" s="47"/>
      <c r="I41" s="71"/>
      <c r="J41" s="55"/>
    </row>
    <row r="42" spans="2:10" ht="15.75" x14ac:dyDescent="0.25">
      <c r="B42" s="16"/>
      <c r="C42" s="14" t="s">
        <v>29</v>
      </c>
      <c r="D42" s="52"/>
      <c r="E42" s="40"/>
      <c r="F42" s="13">
        <v>42005</v>
      </c>
      <c r="G42" s="15"/>
      <c r="H42" s="47"/>
      <c r="I42" s="71"/>
      <c r="J42" s="55"/>
    </row>
    <row r="43" spans="2:10" s="3" customFormat="1" ht="15.75" x14ac:dyDescent="0.25">
      <c r="B43" s="18"/>
      <c r="C43" s="19" t="s">
        <v>33</v>
      </c>
      <c r="D43" s="10" t="s">
        <v>3</v>
      </c>
      <c r="E43" s="61"/>
      <c r="F43" s="13">
        <v>42005</v>
      </c>
      <c r="G43" s="12"/>
      <c r="H43" s="24"/>
      <c r="I43" s="70"/>
      <c r="J43" s="32"/>
    </row>
    <row r="44" spans="2:10" ht="15.75" x14ac:dyDescent="0.25">
      <c r="B44" s="16" t="s">
        <v>88</v>
      </c>
      <c r="C44" s="14" t="s">
        <v>5</v>
      </c>
      <c r="D44" s="52" t="s">
        <v>3</v>
      </c>
      <c r="E44" s="40"/>
      <c r="F44" s="13">
        <v>42005</v>
      </c>
      <c r="G44" s="15"/>
      <c r="H44" s="47" t="s">
        <v>110</v>
      </c>
      <c r="I44" s="71"/>
      <c r="J44" s="55"/>
    </row>
    <row r="45" spans="2:10" ht="94.5" x14ac:dyDescent="0.25">
      <c r="B45" s="16" t="s">
        <v>89</v>
      </c>
      <c r="C45" s="14" t="s">
        <v>34</v>
      </c>
      <c r="D45" s="52" t="s">
        <v>3</v>
      </c>
      <c r="E45" s="60" t="s">
        <v>161</v>
      </c>
      <c r="F45" s="13">
        <v>42005</v>
      </c>
      <c r="G45" s="15"/>
      <c r="H45" s="47"/>
      <c r="I45" s="71"/>
      <c r="J45" s="55"/>
    </row>
    <row r="46" spans="2:10" ht="78.75" x14ac:dyDescent="0.25">
      <c r="B46" s="16" t="s">
        <v>90</v>
      </c>
      <c r="C46" s="14" t="s">
        <v>35</v>
      </c>
      <c r="D46" s="52" t="s">
        <v>3</v>
      </c>
      <c r="E46" s="60" t="s">
        <v>162</v>
      </c>
      <c r="F46" s="13">
        <v>42005</v>
      </c>
      <c r="G46" s="15"/>
      <c r="H46" s="47" t="s">
        <v>110</v>
      </c>
      <c r="I46" s="71"/>
      <c r="J46" s="55"/>
    </row>
    <row r="47" spans="2:10" ht="47.25" x14ac:dyDescent="0.25">
      <c r="B47" s="16" t="s">
        <v>91</v>
      </c>
      <c r="C47" s="14" t="s">
        <v>36</v>
      </c>
      <c r="D47" s="52" t="s">
        <v>3</v>
      </c>
      <c r="E47" s="60" t="s">
        <v>163</v>
      </c>
      <c r="F47" s="13">
        <v>42005</v>
      </c>
      <c r="G47" s="15"/>
      <c r="H47" s="47" t="s">
        <v>110</v>
      </c>
      <c r="I47" s="71"/>
      <c r="J47" s="55"/>
    </row>
    <row r="48" spans="2:10" ht="31.5" x14ac:dyDescent="0.25">
      <c r="B48" s="16" t="s">
        <v>92</v>
      </c>
      <c r="C48" s="14" t="s">
        <v>37</v>
      </c>
      <c r="D48" s="52" t="s">
        <v>3</v>
      </c>
      <c r="E48" s="60" t="s">
        <v>164</v>
      </c>
      <c r="F48" s="13">
        <v>42005</v>
      </c>
      <c r="G48" s="15"/>
      <c r="H48" s="47" t="s">
        <v>110</v>
      </c>
      <c r="I48" s="71"/>
      <c r="J48" s="55"/>
    </row>
    <row r="49" spans="2:10" ht="15.75" x14ac:dyDescent="0.25">
      <c r="B49" s="16"/>
      <c r="C49" s="14" t="s">
        <v>28</v>
      </c>
      <c r="D49" s="52" t="s">
        <v>3</v>
      </c>
      <c r="E49" s="40"/>
      <c r="F49" s="13">
        <v>42005</v>
      </c>
      <c r="G49" s="15"/>
      <c r="H49" s="47" t="s">
        <v>110</v>
      </c>
      <c r="I49" s="71"/>
      <c r="J49" s="55"/>
    </row>
    <row r="50" spans="2:10" ht="15.75" x14ac:dyDescent="0.25">
      <c r="B50" s="16"/>
      <c r="C50" s="14" t="s">
        <v>29</v>
      </c>
      <c r="D50" s="52"/>
      <c r="E50" s="40"/>
      <c r="F50" s="13">
        <v>42005</v>
      </c>
      <c r="G50" s="15"/>
      <c r="H50" s="47"/>
      <c r="I50" s="71"/>
      <c r="J50" s="55"/>
    </row>
    <row r="51" spans="2:10" s="3" customFormat="1" ht="15.75" x14ac:dyDescent="0.25">
      <c r="B51" s="18" t="s">
        <v>93</v>
      </c>
      <c r="C51" s="19" t="s">
        <v>38</v>
      </c>
      <c r="D51" s="10" t="s">
        <v>3</v>
      </c>
      <c r="E51" s="61"/>
      <c r="F51" s="13">
        <v>42005</v>
      </c>
      <c r="G51" s="12"/>
      <c r="H51" s="24" t="s">
        <v>110</v>
      </c>
      <c r="I51" s="70"/>
      <c r="J51" s="32"/>
    </row>
    <row r="52" spans="2:10" ht="15.75" x14ac:dyDescent="0.25">
      <c r="B52" s="16" t="s">
        <v>40</v>
      </c>
      <c r="C52" s="14" t="s">
        <v>5</v>
      </c>
      <c r="D52" s="52" t="s">
        <v>3</v>
      </c>
      <c r="E52" s="40"/>
      <c r="F52" s="13">
        <v>42005</v>
      </c>
      <c r="G52" s="15"/>
      <c r="H52" s="47"/>
      <c r="I52" s="71"/>
      <c r="J52" s="55"/>
    </row>
    <row r="53" spans="2:10" ht="47.25" x14ac:dyDescent="0.25">
      <c r="B53" s="16" t="s">
        <v>94</v>
      </c>
      <c r="C53" s="14" t="s">
        <v>39</v>
      </c>
      <c r="D53" s="52" t="s">
        <v>3</v>
      </c>
      <c r="E53" s="60" t="s">
        <v>165</v>
      </c>
      <c r="F53" s="13">
        <v>42005</v>
      </c>
      <c r="G53" s="15"/>
      <c r="H53" s="47" t="s">
        <v>110</v>
      </c>
      <c r="I53" s="71"/>
      <c r="J53" s="55"/>
    </row>
    <row r="54" spans="2:10" ht="15.75" x14ac:dyDescent="0.25">
      <c r="B54" s="16"/>
      <c r="C54" s="14" t="s">
        <v>28</v>
      </c>
      <c r="D54" s="52" t="s">
        <v>3</v>
      </c>
      <c r="E54" s="40"/>
      <c r="F54" s="13">
        <v>42005</v>
      </c>
      <c r="G54" s="15"/>
      <c r="H54" s="47"/>
      <c r="I54" s="71"/>
      <c r="J54" s="55"/>
    </row>
    <row r="55" spans="2:10" ht="15.75" x14ac:dyDescent="0.25">
      <c r="B55" s="16"/>
      <c r="C55" s="14" t="s">
        <v>29</v>
      </c>
      <c r="D55" s="52"/>
      <c r="E55" s="40"/>
      <c r="F55" s="13">
        <v>42005</v>
      </c>
      <c r="G55" s="15"/>
      <c r="H55" s="47"/>
      <c r="I55" s="71"/>
      <c r="J55" s="55"/>
    </row>
    <row r="56" spans="2:10" s="3" customFormat="1" ht="15.75" x14ac:dyDescent="0.25">
      <c r="B56" s="18" t="s">
        <v>111</v>
      </c>
      <c r="C56" s="19" t="s">
        <v>41</v>
      </c>
      <c r="D56" s="10" t="s">
        <v>3</v>
      </c>
      <c r="E56" s="61"/>
      <c r="F56" s="13">
        <v>42005</v>
      </c>
      <c r="G56" s="12"/>
      <c r="H56" s="24" t="s">
        <v>110</v>
      </c>
      <c r="I56" s="70"/>
      <c r="J56" s="32"/>
    </row>
    <row r="57" spans="2:10" ht="15.75" x14ac:dyDescent="0.25">
      <c r="B57" s="16" t="s">
        <v>95</v>
      </c>
      <c r="C57" s="14" t="s">
        <v>42</v>
      </c>
      <c r="D57" s="52" t="s">
        <v>3</v>
      </c>
      <c r="E57" s="40"/>
      <c r="F57" s="13">
        <v>42005</v>
      </c>
      <c r="G57" s="15"/>
      <c r="H57" s="47"/>
      <c r="I57" s="71"/>
      <c r="J57" s="55"/>
    </row>
    <row r="58" spans="2:10" ht="47.25" x14ac:dyDescent="0.25">
      <c r="B58" s="16" t="s">
        <v>96</v>
      </c>
      <c r="C58" s="14" t="s">
        <v>43</v>
      </c>
      <c r="D58" s="52" t="s">
        <v>3</v>
      </c>
      <c r="E58" s="60" t="s">
        <v>166</v>
      </c>
      <c r="F58" s="13">
        <v>42005</v>
      </c>
      <c r="G58" s="15"/>
      <c r="H58" s="47"/>
      <c r="I58" s="71"/>
      <c r="J58" s="55"/>
    </row>
    <row r="59" spans="2:10" ht="15.75" x14ac:dyDescent="0.25">
      <c r="B59" s="16"/>
      <c r="C59" s="14" t="s">
        <v>28</v>
      </c>
      <c r="D59" s="52" t="s">
        <v>3</v>
      </c>
      <c r="E59" s="40"/>
      <c r="F59" s="13">
        <v>42005</v>
      </c>
      <c r="G59" s="15"/>
      <c r="H59" s="47"/>
      <c r="I59" s="71"/>
      <c r="J59" s="55"/>
    </row>
    <row r="60" spans="2:10" ht="15.75" x14ac:dyDescent="0.25">
      <c r="B60" s="16"/>
      <c r="C60" s="14" t="s">
        <v>29</v>
      </c>
      <c r="D60" s="52"/>
      <c r="E60" s="40"/>
      <c r="F60" s="13">
        <v>42005</v>
      </c>
      <c r="G60" s="15"/>
      <c r="H60" s="47"/>
      <c r="I60" s="71"/>
      <c r="J60" s="55"/>
    </row>
    <row r="61" spans="2:10" s="3" customFormat="1" ht="31.5" x14ac:dyDescent="0.25">
      <c r="B61" s="18" t="s">
        <v>97</v>
      </c>
      <c r="C61" s="19" t="s">
        <v>44</v>
      </c>
      <c r="D61" s="10" t="s">
        <v>3</v>
      </c>
      <c r="E61" s="61"/>
      <c r="F61" s="13">
        <v>42005</v>
      </c>
      <c r="G61" s="13">
        <v>42369</v>
      </c>
      <c r="H61" s="24">
        <f>H65+H66</f>
        <v>2704.3</v>
      </c>
      <c r="I61" s="70">
        <f>I65+I66</f>
        <v>1368.6999999999998</v>
      </c>
      <c r="J61" s="32"/>
    </row>
    <row r="62" spans="2:10" ht="15.75" x14ac:dyDescent="0.25">
      <c r="B62" s="16" t="s">
        <v>99</v>
      </c>
      <c r="C62" s="14" t="s">
        <v>5</v>
      </c>
      <c r="D62" s="52" t="s">
        <v>3</v>
      </c>
      <c r="E62" s="40"/>
      <c r="F62" s="13">
        <v>42005</v>
      </c>
      <c r="G62" s="15"/>
      <c r="H62" s="47"/>
      <c r="I62" s="71"/>
      <c r="J62" s="55"/>
    </row>
    <row r="63" spans="2:10" ht="31.5" x14ac:dyDescent="0.25">
      <c r="B63" s="16" t="s">
        <v>100</v>
      </c>
      <c r="C63" s="14" t="s">
        <v>45</v>
      </c>
      <c r="D63" s="52" t="s">
        <v>3</v>
      </c>
      <c r="E63" s="60" t="s">
        <v>167</v>
      </c>
      <c r="F63" s="13">
        <v>42005</v>
      </c>
      <c r="G63" s="15"/>
      <c r="H63" s="47" t="s">
        <v>110</v>
      </c>
      <c r="I63" s="71"/>
      <c r="J63" s="55"/>
    </row>
    <row r="64" spans="2:10" ht="15.75" x14ac:dyDescent="0.25">
      <c r="B64" s="16" t="s">
        <v>101</v>
      </c>
      <c r="C64" s="14" t="s">
        <v>46</v>
      </c>
      <c r="D64" s="52" t="s">
        <v>3</v>
      </c>
      <c r="E64" s="40"/>
      <c r="F64" s="13">
        <v>42005</v>
      </c>
      <c r="G64" s="15"/>
      <c r="H64" s="47" t="s">
        <v>110</v>
      </c>
      <c r="I64" s="71"/>
      <c r="J64" s="55"/>
    </row>
    <row r="65" spans="2:10" ht="31.5" x14ac:dyDescent="0.25">
      <c r="B65" s="16" t="s">
        <v>102</v>
      </c>
      <c r="C65" s="14" t="s">
        <v>47</v>
      </c>
      <c r="D65" s="52" t="s">
        <v>3</v>
      </c>
      <c r="E65" s="40"/>
      <c r="F65" s="13">
        <v>42005</v>
      </c>
      <c r="G65" s="13">
        <v>42369</v>
      </c>
      <c r="H65" s="47">
        <v>1642.7</v>
      </c>
      <c r="I65" s="71">
        <v>604.79999999999995</v>
      </c>
      <c r="J65" s="55"/>
    </row>
    <row r="66" spans="2:10" ht="78.75" x14ac:dyDescent="0.25">
      <c r="B66" s="16" t="s">
        <v>103</v>
      </c>
      <c r="C66" s="14" t="s">
        <v>48</v>
      </c>
      <c r="D66" s="52" t="s">
        <v>3</v>
      </c>
      <c r="E66" s="60" t="s">
        <v>168</v>
      </c>
      <c r="F66" s="13">
        <v>42005</v>
      </c>
      <c r="G66" s="13">
        <v>42369</v>
      </c>
      <c r="H66" s="47">
        <v>1061.5999999999999</v>
      </c>
      <c r="I66" s="71">
        <v>763.9</v>
      </c>
      <c r="J66" s="55"/>
    </row>
    <row r="67" spans="2:10" ht="15.75" x14ac:dyDescent="0.25">
      <c r="B67" s="16"/>
      <c r="C67" s="14" t="s">
        <v>28</v>
      </c>
      <c r="D67" s="52" t="s">
        <v>3</v>
      </c>
      <c r="E67" s="40"/>
      <c r="F67" s="13">
        <v>42005</v>
      </c>
      <c r="G67" s="15"/>
      <c r="H67" s="47"/>
      <c r="I67" s="71"/>
      <c r="J67" s="55"/>
    </row>
    <row r="68" spans="2:10" ht="15.75" x14ac:dyDescent="0.25">
      <c r="B68" s="16"/>
      <c r="C68" s="14" t="s">
        <v>29</v>
      </c>
      <c r="D68" s="52"/>
      <c r="E68" s="40"/>
      <c r="F68" s="13">
        <v>42005</v>
      </c>
      <c r="G68" s="15"/>
      <c r="H68" s="47"/>
      <c r="I68" s="71"/>
      <c r="J68" s="55"/>
    </row>
    <row r="69" spans="2:10" s="3" customFormat="1" ht="31.5" x14ac:dyDescent="0.25">
      <c r="B69" s="18" t="s">
        <v>98</v>
      </c>
      <c r="C69" s="19" t="s">
        <v>49</v>
      </c>
      <c r="D69" s="10" t="s">
        <v>3</v>
      </c>
      <c r="E69" s="61"/>
      <c r="F69" s="13">
        <v>42005</v>
      </c>
      <c r="G69" s="12"/>
      <c r="H69" s="24" t="s">
        <v>110</v>
      </c>
      <c r="I69" s="70"/>
      <c r="J69" s="32"/>
    </row>
    <row r="70" spans="2:10" ht="15.75" x14ac:dyDescent="0.25">
      <c r="B70" s="16" t="s">
        <v>104</v>
      </c>
      <c r="C70" s="14" t="s">
        <v>5</v>
      </c>
      <c r="D70" s="52" t="s">
        <v>3</v>
      </c>
      <c r="E70" s="40"/>
      <c r="F70" s="13">
        <v>42005</v>
      </c>
      <c r="G70" s="15"/>
      <c r="H70" s="47"/>
      <c r="I70" s="71"/>
      <c r="J70" s="55"/>
    </row>
    <row r="71" spans="2:10" ht="126" x14ac:dyDescent="0.25">
      <c r="B71" s="16" t="s">
        <v>112</v>
      </c>
      <c r="C71" s="14" t="s">
        <v>50</v>
      </c>
      <c r="D71" s="52" t="s">
        <v>3</v>
      </c>
      <c r="E71" s="60" t="s">
        <v>169</v>
      </c>
      <c r="F71" s="13">
        <v>42005</v>
      </c>
      <c r="G71" s="15"/>
      <c r="H71" s="47" t="s">
        <v>110</v>
      </c>
      <c r="I71" s="71"/>
      <c r="J71" s="55"/>
    </row>
    <row r="72" spans="2:10" ht="15.75" x14ac:dyDescent="0.25">
      <c r="B72" s="16"/>
      <c r="C72" s="14" t="s">
        <v>28</v>
      </c>
      <c r="D72" s="52" t="s">
        <v>3</v>
      </c>
      <c r="E72" s="40"/>
      <c r="F72" s="13">
        <v>42005</v>
      </c>
      <c r="G72" s="15"/>
      <c r="H72" s="47"/>
      <c r="I72" s="71"/>
      <c r="J72" s="55"/>
    </row>
    <row r="73" spans="2:10" ht="15.75" x14ac:dyDescent="0.25">
      <c r="B73" s="16"/>
      <c r="C73" s="14" t="s">
        <v>29</v>
      </c>
      <c r="D73" s="52"/>
      <c r="E73" s="40"/>
      <c r="F73" s="13">
        <v>42005</v>
      </c>
      <c r="G73" s="15"/>
      <c r="H73" s="47"/>
      <c r="I73" s="71"/>
      <c r="J73" s="55"/>
    </row>
    <row r="74" spans="2:10" s="3" customFormat="1" ht="29.25" customHeight="1" x14ac:dyDescent="0.25">
      <c r="B74" s="18"/>
      <c r="C74" s="19" t="s">
        <v>51</v>
      </c>
      <c r="D74" s="10" t="s">
        <v>3</v>
      </c>
      <c r="E74" s="60" t="s">
        <v>170</v>
      </c>
      <c r="F74" s="13">
        <v>42005</v>
      </c>
      <c r="G74" s="12"/>
      <c r="H74" s="24" t="s">
        <v>110</v>
      </c>
      <c r="I74" s="70"/>
      <c r="J74" s="32"/>
    </row>
    <row r="75" spans="2:10" s="3" customFormat="1" ht="47.25" x14ac:dyDescent="0.25">
      <c r="B75" s="18"/>
      <c r="C75" s="19" t="s">
        <v>52</v>
      </c>
      <c r="D75" s="10" t="s">
        <v>3</v>
      </c>
      <c r="E75" s="60" t="s">
        <v>171</v>
      </c>
      <c r="F75" s="13">
        <v>42005</v>
      </c>
      <c r="G75" s="13">
        <v>42369</v>
      </c>
      <c r="H75" s="24">
        <f>H77+H82</f>
        <v>1519.9</v>
      </c>
      <c r="I75" s="70">
        <f>I77</f>
        <v>61.1</v>
      </c>
      <c r="J75" s="32"/>
    </row>
    <row r="76" spans="2:10" ht="15.75" x14ac:dyDescent="0.25">
      <c r="B76" s="16" t="s">
        <v>105</v>
      </c>
      <c r="C76" s="14" t="s">
        <v>5</v>
      </c>
      <c r="D76" s="52" t="s">
        <v>3</v>
      </c>
      <c r="E76" s="40"/>
      <c r="F76" s="13">
        <v>42005</v>
      </c>
      <c r="G76" s="15"/>
      <c r="H76" s="47"/>
      <c r="I76" s="71"/>
      <c r="J76" s="55"/>
    </row>
    <row r="77" spans="2:10" ht="31.5" x14ac:dyDescent="0.25">
      <c r="B77" s="16" t="s">
        <v>106</v>
      </c>
      <c r="C77" s="14" t="s">
        <v>53</v>
      </c>
      <c r="D77" s="52" t="s">
        <v>3</v>
      </c>
      <c r="E77" s="40"/>
      <c r="F77" s="13">
        <v>42005</v>
      </c>
      <c r="G77" s="13">
        <v>42369</v>
      </c>
      <c r="H77" s="47">
        <v>519.9</v>
      </c>
      <c r="I77" s="71">
        <v>61.1</v>
      </c>
      <c r="J77" s="55"/>
    </row>
    <row r="78" spans="2:10" ht="110.25" x14ac:dyDescent="0.25">
      <c r="B78" s="16" t="s">
        <v>107</v>
      </c>
      <c r="C78" s="14" t="s">
        <v>54</v>
      </c>
      <c r="D78" s="52" t="s">
        <v>3</v>
      </c>
      <c r="E78" s="60" t="s">
        <v>172</v>
      </c>
      <c r="F78" s="13">
        <v>42005</v>
      </c>
      <c r="G78" s="15"/>
      <c r="H78" s="47" t="s">
        <v>110</v>
      </c>
      <c r="I78" s="71"/>
      <c r="J78" s="55"/>
    </row>
    <row r="79" spans="2:10" ht="141" customHeight="1" x14ac:dyDescent="0.25">
      <c r="B79" s="25" t="s">
        <v>108</v>
      </c>
      <c r="C79" s="26" t="s">
        <v>55</v>
      </c>
      <c r="D79" s="27" t="s">
        <v>3</v>
      </c>
      <c r="E79" s="62"/>
      <c r="F79" s="13">
        <v>42005</v>
      </c>
      <c r="G79" s="28"/>
      <c r="H79" s="49" t="s">
        <v>110</v>
      </c>
      <c r="I79" s="72"/>
      <c r="J79" s="34"/>
    </row>
    <row r="80" spans="2:10" ht="31.5" x14ac:dyDescent="0.25">
      <c r="B80" s="29" t="s">
        <v>109</v>
      </c>
      <c r="C80" s="30" t="s">
        <v>113</v>
      </c>
      <c r="D80" s="52" t="s">
        <v>3</v>
      </c>
      <c r="E80" s="40"/>
      <c r="F80" s="13">
        <v>42005</v>
      </c>
      <c r="G80" s="15"/>
      <c r="H80" s="47">
        <v>0</v>
      </c>
      <c r="I80" s="71"/>
      <c r="J80" s="55"/>
    </row>
    <row r="81" spans="2:10" s="43" customFormat="1" ht="65.25" customHeight="1" x14ac:dyDescent="0.25">
      <c r="B81" s="57" t="s">
        <v>129</v>
      </c>
      <c r="C81" s="58" t="s">
        <v>131</v>
      </c>
      <c r="D81" s="46" t="s">
        <v>3</v>
      </c>
      <c r="E81" s="40"/>
      <c r="F81" s="13">
        <v>42005</v>
      </c>
      <c r="G81" s="59"/>
      <c r="H81" s="47">
        <v>0</v>
      </c>
      <c r="I81" s="71"/>
      <c r="J81" s="56"/>
    </row>
    <row r="82" spans="2:10" s="43" customFormat="1" ht="65.25" customHeight="1" x14ac:dyDescent="0.25">
      <c r="B82" s="57" t="s">
        <v>130</v>
      </c>
      <c r="C82" s="58" t="s">
        <v>143</v>
      </c>
      <c r="D82" s="46" t="s">
        <v>3</v>
      </c>
      <c r="E82" s="40"/>
      <c r="F82" s="13">
        <v>42005</v>
      </c>
      <c r="G82" s="13">
        <v>42369</v>
      </c>
      <c r="H82" s="47">
        <v>1000</v>
      </c>
      <c r="I82" s="71"/>
      <c r="J82" s="68"/>
    </row>
    <row r="83" spans="2:10" ht="15.75" x14ac:dyDescent="0.25">
      <c r="B83" s="16" t="s">
        <v>130</v>
      </c>
      <c r="C83" s="14" t="s">
        <v>28</v>
      </c>
      <c r="D83" s="52" t="s">
        <v>3</v>
      </c>
      <c r="E83" s="40"/>
      <c r="F83" s="13">
        <v>42005</v>
      </c>
      <c r="G83" s="15"/>
      <c r="H83" s="47"/>
      <c r="I83" s="71"/>
      <c r="J83" s="55"/>
    </row>
    <row r="84" spans="2:10" s="3" customFormat="1" ht="33" customHeight="1" x14ac:dyDescent="0.25">
      <c r="B84" s="10"/>
      <c r="C84" s="19" t="s">
        <v>56</v>
      </c>
      <c r="D84" s="10"/>
      <c r="E84" s="61"/>
      <c r="F84" s="13"/>
      <c r="G84" s="12"/>
      <c r="H84" s="24">
        <f>H10+H23+H61+H75</f>
        <v>7505.2999999999993</v>
      </c>
      <c r="I84" s="70">
        <f>I10+I23+I61+I75</f>
        <v>2613.8999999999996</v>
      </c>
      <c r="J84" s="32"/>
    </row>
    <row r="85" spans="2:10" x14ac:dyDescent="0.3">
      <c r="F85" s="36"/>
    </row>
    <row r="86" spans="2:10" ht="18.75" customHeight="1" x14ac:dyDescent="0.3">
      <c r="D86" s="80" t="s">
        <v>173</v>
      </c>
      <c r="E86" s="81"/>
      <c r="F86" s="81"/>
      <c r="G86" s="81"/>
      <c r="H86" s="81"/>
      <c r="I86" s="81"/>
    </row>
    <row r="93" spans="2:10" x14ac:dyDescent="0.3">
      <c r="H93" s="51"/>
    </row>
  </sheetData>
  <mergeCells count="13">
    <mergeCell ref="B5:B8"/>
    <mergeCell ref="C5:C8"/>
    <mergeCell ref="D5:D8"/>
    <mergeCell ref="E5:E8"/>
    <mergeCell ref="F5:F8"/>
    <mergeCell ref="D86:I86"/>
    <mergeCell ref="H6:H8"/>
    <mergeCell ref="I6:I8"/>
    <mergeCell ref="C1:J1"/>
    <mergeCell ref="C2:J2"/>
    <mergeCell ref="G5:G8"/>
    <mergeCell ref="H5:I5"/>
    <mergeCell ref="J5:J8"/>
  </mergeCells>
  <pageMargins left="0.31496062992125984" right="0.11811023622047245" top="0.15748031496062992" bottom="0.15748031496062992" header="0.31496062992125984" footer="0.31496062992125984"/>
  <pageSetup paperSize="9" scale="56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4"/>
  <sheetViews>
    <sheetView workbookViewId="0">
      <selection activeCell="I95" sqref="I95"/>
    </sheetView>
  </sheetViews>
  <sheetFormatPr defaultRowHeight="18.75" x14ac:dyDescent="0.3"/>
  <cols>
    <col min="2" max="2" width="12.7109375" style="54" customWidth="1"/>
    <col min="3" max="3" width="75.7109375" style="5" customWidth="1"/>
    <col min="4" max="4" width="24.85546875" style="5" customWidth="1"/>
    <col min="5" max="5" width="32.5703125" style="44" customWidth="1"/>
  </cols>
  <sheetData>
    <row r="1" spans="2:5" s="7" customFormat="1" x14ac:dyDescent="0.3">
      <c r="B1" s="53"/>
      <c r="C1" s="76" t="s">
        <v>134</v>
      </c>
      <c r="D1" s="76"/>
      <c r="E1" s="76"/>
    </row>
    <row r="2" spans="2:5" ht="1.5" customHeight="1" x14ac:dyDescent="0.3">
      <c r="C2" s="77"/>
      <c r="D2" s="77"/>
      <c r="E2" s="77"/>
    </row>
    <row r="3" spans="2:5" hidden="1" x14ac:dyDescent="0.3"/>
    <row r="5" spans="2:5" s="1" customFormat="1" ht="61.5" customHeight="1" x14ac:dyDescent="0.25">
      <c r="B5" s="75" t="s">
        <v>0</v>
      </c>
      <c r="C5" s="75" t="s">
        <v>1</v>
      </c>
      <c r="D5" s="75" t="s">
        <v>2</v>
      </c>
      <c r="E5" s="83" t="s">
        <v>60</v>
      </c>
    </row>
    <row r="6" spans="2:5" s="1" customFormat="1" ht="15.75" customHeight="1" x14ac:dyDescent="0.25">
      <c r="B6" s="75"/>
      <c r="C6" s="75"/>
      <c r="D6" s="75"/>
      <c r="E6" s="84"/>
    </row>
    <row r="7" spans="2:5" s="1" customFormat="1" ht="40.5" customHeight="1" x14ac:dyDescent="0.25">
      <c r="B7" s="75"/>
      <c r="C7" s="75"/>
      <c r="D7" s="75"/>
      <c r="E7" s="84"/>
    </row>
    <row r="8" spans="2:5" s="1" customFormat="1" ht="13.5" hidden="1" customHeight="1" x14ac:dyDescent="0.25">
      <c r="B8" s="75"/>
      <c r="C8" s="75"/>
      <c r="D8" s="75"/>
      <c r="E8" s="85"/>
    </row>
    <row r="9" spans="2:5" ht="31.5" customHeight="1" x14ac:dyDescent="0.25">
      <c r="B9" s="52">
        <v>1</v>
      </c>
      <c r="C9" s="52">
        <v>2</v>
      </c>
      <c r="D9" s="52">
        <v>3</v>
      </c>
      <c r="E9" s="46">
        <v>7</v>
      </c>
    </row>
    <row r="10" spans="2:5" s="3" customFormat="1" ht="109.5" customHeight="1" x14ac:dyDescent="0.25">
      <c r="B10" s="10"/>
      <c r="C10" s="11" t="s">
        <v>84</v>
      </c>
      <c r="D10" s="10" t="s">
        <v>3</v>
      </c>
      <c r="E10" s="24">
        <f>E17+E19+E20+E18</f>
        <v>3004.1</v>
      </c>
    </row>
    <row r="11" spans="2:5" ht="15.75" x14ac:dyDescent="0.25">
      <c r="B11" s="52" t="s">
        <v>4</v>
      </c>
      <c r="C11" s="14" t="s">
        <v>5</v>
      </c>
      <c r="D11" s="52" t="s">
        <v>3</v>
      </c>
      <c r="E11" s="47"/>
    </row>
    <row r="12" spans="2:5" ht="15.75" x14ac:dyDescent="0.25">
      <c r="B12" s="16" t="s">
        <v>63</v>
      </c>
      <c r="C12" s="14" t="s">
        <v>6</v>
      </c>
      <c r="D12" s="52" t="s">
        <v>3</v>
      </c>
      <c r="E12" s="47" t="s">
        <v>110</v>
      </c>
    </row>
    <row r="13" spans="2:5" ht="76.5" customHeight="1" x14ac:dyDescent="0.25">
      <c r="B13" s="16" t="s">
        <v>64</v>
      </c>
      <c r="C13" s="14" t="s">
        <v>7</v>
      </c>
      <c r="D13" s="52" t="s">
        <v>3</v>
      </c>
      <c r="E13" s="47" t="s">
        <v>110</v>
      </c>
    </row>
    <row r="14" spans="2:5" ht="15.75" x14ac:dyDescent="0.25">
      <c r="B14" s="16" t="s">
        <v>65</v>
      </c>
      <c r="C14" s="14" t="s">
        <v>8</v>
      </c>
      <c r="D14" s="52" t="s">
        <v>3</v>
      </c>
      <c r="E14" s="47" t="s">
        <v>110</v>
      </c>
    </row>
    <row r="15" spans="2:5" ht="15.75" x14ac:dyDescent="0.25">
      <c r="B15" s="16" t="s">
        <v>66</v>
      </c>
      <c r="C15" s="14" t="s">
        <v>9</v>
      </c>
      <c r="D15" s="52" t="s">
        <v>3</v>
      </c>
      <c r="E15" s="47" t="s">
        <v>110</v>
      </c>
    </row>
    <row r="16" spans="2:5" ht="15.75" x14ac:dyDescent="0.25">
      <c r="B16" s="16" t="s">
        <v>67</v>
      </c>
      <c r="C16" s="14" t="s">
        <v>10</v>
      </c>
      <c r="D16" s="52" t="s">
        <v>3</v>
      </c>
      <c r="E16" s="47" t="s">
        <v>110</v>
      </c>
    </row>
    <row r="17" spans="2:5" ht="31.5" x14ac:dyDescent="0.25">
      <c r="B17" s="16" t="s">
        <v>68</v>
      </c>
      <c r="C17" s="14" t="s">
        <v>11</v>
      </c>
      <c r="D17" s="52" t="s">
        <v>3</v>
      </c>
      <c r="E17" s="47">
        <v>360.1</v>
      </c>
    </row>
    <row r="18" spans="2:5" ht="47.25" x14ac:dyDescent="0.25">
      <c r="B18" s="16" t="s">
        <v>69</v>
      </c>
      <c r="C18" s="14" t="s">
        <v>12</v>
      </c>
      <c r="D18" s="52" t="s">
        <v>3</v>
      </c>
      <c r="E18" s="47">
        <v>970.6</v>
      </c>
    </row>
    <row r="19" spans="2:5" ht="31.5" x14ac:dyDescent="0.25">
      <c r="B19" s="16" t="s">
        <v>70</v>
      </c>
      <c r="C19" s="14" t="s">
        <v>13</v>
      </c>
      <c r="D19" s="52" t="s">
        <v>3</v>
      </c>
      <c r="E19" s="47">
        <v>487.4</v>
      </c>
    </row>
    <row r="20" spans="2:5" ht="15.75" x14ac:dyDescent="0.25">
      <c r="B20" s="16" t="s">
        <v>71</v>
      </c>
      <c r="C20" s="14" t="s">
        <v>14</v>
      </c>
      <c r="D20" s="52" t="s">
        <v>3</v>
      </c>
      <c r="E20" s="47">
        <v>1186</v>
      </c>
    </row>
    <row r="21" spans="2:5" ht="15.75" x14ac:dyDescent="0.25">
      <c r="B21" s="16" t="s">
        <v>4</v>
      </c>
      <c r="C21" s="14" t="s">
        <v>15</v>
      </c>
      <c r="D21" s="52" t="s">
        <v>3</v>
      </c>
      <c r="E21" s="47"/>
    </row>
    <row r="22" spans="2:5" ht="15.75" x14ac:dyDescent="0.25">
      <c r="B22" s="16"/>
      <c r="C22" s="14" t="s">
        <v>16</v>
      </c>
      <c r="D22" s="52"/>
      <c r="E22" s="47"/>
    </row>
    <row r="23" spans="2:5" s="3" customFormat="1" ht="31.5" x14ac:dyDescent="0.25">
      <c r="B23" s="18">
        <v>2</v>
      </c>
      <c r="C23" s="19" t="s">
        <v>17</v>
      </c>
      <c r="D23" s="10" t="s">
        <v>3</v>
      </c>
      <c r="E23" s="24">
        <f>E27</f>
        <v>100</v>
      </c>
    </row>
    <row r="24" spans="2:5" ht="15.75" x14ac:dyDescent="0.25">
      <c r="B24" s="16" t="s">
        <v>72</v>
      </c>
      <c r="C24" s="14" t="s">
        <v>5</v>
      </c>
      <c r="D24" s="52" t="s">
        <v>3</v>
      </c>
      <c r="E24" s="47"/>
    </row>
    <row r="25" spans="2:5" ht="15.75" x14ac:dyDescent="0.25">
      <c r="B25" s="16" t="s">
        <v>73</v>
      </c>
      <c r="C25" s="14" t="s">
        <v>18</v>
      </c>
      <c r="D25" s="52" t="s">
        <v>3</v>
      </c>
      <c r="E25" s="47" t="s">
        <v>110</v>
      </c>
    </row>
    <row r="26" spans="2:5" ht="31.5" x14ac:dyDescent="0.25">
      <c r="B26" s="16" t="s">
        <v>74</v>
      </c>
      <c r="C26" s="14" t="s">
        <v>19</v>
      </c>
      <c r="D26" s="52" t="s">
        <v>3</v>
      </c>
      <c r="E26" s="47" t="s">
        <v>110</v>
      </c>
    </row>
    <row r="27" spans="2:5" ht="15.75" x14ac:dyDescent="0.25">
      <c r="B27" s="16" t="s">
        <v>75</v>
      </c>
      <c r="C27" s="14" t="s">
        <v>20</v>
      </c>
      <c r="D27" s="52" t="s">
        <v>3</v>
      </c>
      <c r="E27" s="47">
        <v>100</v>
      </c>
    </row>
    <row r="28" spans="2:5" ht="47.25" x14ac:dyDescent="0.25">
      <c r="B28" s="16" t="s">
        <v>76</v>
      </c>
      <c r="C28" s="14" t="s">
        <v>21</v>
      </c>
      <c r="D28" s="52" t="s">
        <v>3</v>
      </c>
      <c r="E28" s="47" t="s">
        <v>110</v>
      </c>
    </row>
    <row r="29" spans="2:5" ht="31.5" x14ac:dyDescent="0.25">
      <c r="B29" s="16" t="s">
        <v>77</v>
      </c>
      <c r="C29" s="14" t="s">
        <v>22</v>
      </c>
      <c r="D29" s="52" t="s">
        <v>3</v>
      </c>
      <c r="E29" s="47" t="s">
        <v>110</v>
      </c>
    </row>
    <row r="30" spans="2:5" ht="15.75" x14ac:dyDescent="0.25">
      <c r="B30" s="16" t="s">
        <v>78</v>
      </c>
      <c r="C30" s="14" t="s">
        <v>23</v>
      </c>
      <c r="D30" s="52" t="s">
        <v>3</v>
      </c>
      <c r="E30" s="47" t="s">
        <v>110</v>
      </c>
    </row>
    <row r="31" spans="2:5" ht="31.5" x14ac:dyDescent="0.25">
      <c r="B31" s="16" t="s">
        <v>79</v>
      </c>
      <c r="C31" s="14" t="s">
        <v>24</v>
      </c>
      <c r="D31" s="52" t="s">
        <v>3</v>
      </c>
      <c r="E31" s="47" t="s">
        <v>110</v>
      </c>
    </row>
    <row r="32" spans="2:5" ht="47.25" x14ac:dyDescent="0.25">
      <c r="B32" s="16" t="s">
        <v>80</v>
      </c>
      <c r="C32" s="14" t="s">
        <v>25</v>
      </c>
      <c r="D32" s="52" t="s">
        <v>3</v>
      </c>
      <c r="E32" s="47" t="s">
        <v>110</v>
      </c>
    </row>
    <row r="33" spans="2:5" ht="31.5" x14ac:dyDescent="0.25">
      <c r="B33" s="16" t="s">
        <v>81</v>
      </c>
      <c r="C33" s="14" t="s">
        <v>26</v>
      </c>
      <c r="D33" s="52" t="s">
        <v>3</v>
      </c>
      <c r="E33" s="47" t="s">
        <v>110</v>
      </c>
    </row>
    <row r="34" spans="2:5" ht="15.75" x14ac:dyDescent="0.25">
      <c r="B34" s="16" t="s">
        <v>82</v>
      </c>
      <c r="C34" s="14" t="s">
        <v>27</v>
      </c>
      <c r="D34" s="52" t="s">
        <v>3</v>
      </c>
      <c r="E34" s="47" t="s">
        <v>110</v>
      </c>
    </row>
    <row r="35" spans="2:5" ht="15.75" x14ac:dyDescent="0.25">
      <c r="B35" s="16"/>
      <c r="C35" s="14" t="s">
        <v>28</v>
      </c>
      <c r="D35" s="52" t="s">
        <v>3</v>
      </c>
      <c r="E35" s="47"/>
    </row>
    <row r="36" spans="2:5" ht="15.75" x14ac:dyDescent="0.25">
      <c r="B36" s="16"/>
      <c r="C36" s="14" t="s">
        <v>29</v>
      </c>
      <c r="D36" s="52"/>
      <c r="E36" s="47"/>
    </row>
    <row r="37" spans="2:5" s="2" customFormat="1" ht="47.25" x14ac:dyDescent="0.25">
      <c r="B37" s="20" t="s">
        <v>83</v>
      </c>
      <c r="C37" s="21" t="s">
        <v>30</v>
      </c>
      <c r="D37" s="22" t="s">
        <v>3</v>
      </c>
      <c r="E37" s="24" t="s">
        <v>110</v>
      </c>
    </row>
    <row r="38" spans="2:5" ht="15.75" x14ac:dyDescent="0.25">
      <c r="B38" s="16" t="s">
        <v>85</v>
      </c>
      <c r="C38" s="14" t="s">
        <v>5</v>
      </c>
      <c r="D38" s="52" t="s">
        <v>3</v>
      </c>
      <c r="E38" s="47"/>
    </row>
    <row r="39" spans="2:5" ht="63" x14ac:dyDescent="0.25">
      <c r="B39" s="16" t="s">
        <v>86</v>
      </c>
      <c r="C39" s="14" t="s">
        <v>31</v>
      </c>
      <c r="D39" s="52" t="s">
        <v>3</v>
      </c>
      <c r="E39" s="47" t="s">
        <v>110</v>
      </c>
    </row>
    <row r="40" spans="2:5" ht="31.5" x14ac:dyDescent="0.25">
      <c r="B40" s="16" t="s">
        <v>87</v>
      </c>
      <c r="C40" s="14" t="s">
        <v>32</v>
      </c>
      <c r="D40" s="52" t="s">
        <v>3</v>
      </c>
      <c r="E40" s="47" t="s">
        <v>110</v>
      </c>
    </row>
    <row r="41" spans="2:5" ht="15.75" x14ac:dyDescent="0.25">
      <c r="B41" s="16"/>
      <c r="C41" s="14" t="s">
        <v>28</v>
      </c>
      <c r="D41" s="52" t="s">
        <v>3</v>
      </c>
      <c r="E41" s="47"/>
    </row>
    <row r="42" spans="2:5" ht="15.75" x14ac:dyDescent="0.25">
      <c r="B42" s="16"/>
      <c r="C42" s="14" t="s">
        <v>29</v>
      </c>
      <c r="D42" s="52"/>
      <c r="E42" s="47"/>
    </row>
    <row r="43" spans="2:5" s="3" customFormat="1" ht="15.75" x14ac:dyDescent="0.25">
      <c r="B43" s="18"/>
      <c r="C43" s="19" t="s">
        <v>33</v>
      </c>
      <c r="D43" s="10" t="s">
        <v>3</v>
      </c>
      <c r="E43" s="24"/>
    </row>
    <row r="44" spans="2:5" ht="15.75" x14ac:dyDescent="0.25">
      <c r="B44" s="16" t="s">
        <v>88</v>
      </c>
      <c r="C44" s="14" t="s">
        <v>5</v>
      </c>
      <c r="D44" s="52" t="s">
        <v>3</v>
      </c>
      <c r="E44" s="47" t="s">
        <v>110</v>
      </c>
    </row>
    <row r="45" spans="2:5" ht="31.5" x14ac:dyDescent="0.25">
      <c r="B45" s="16" t="s">
        <v>89</v>
      </c>
      <c r="C45" s="14" t="s">
        <v>34</v>
      </c>
      <c r="D45" s="52" t="s">
        <v>3</v>
      </c>
      <c r="E45" s="47"/>
    </row>
    <row r="46" spans="2:5" ht="31.5" x14ac:dyDescent="0.25">
      <c r="B46" s="16" t="s">
        <v>90</v>
      </c>
      <c r="C46" s="14" t="s">
        <v>35</v>
      </c>
      <c r="D46" s="52" t="s">
        <v>3</v>
      </c>
      <c r="E46" s="47" t="s">
        <v>110</v>
      </c>
    </row>
    <row r="47" spans="2:5" ht="31.5" x14ac:dyDescent="0.25">
      <c r="B47" s="16" t="s">
        <v>91</v>
      </c>
      <c r="C47" s="14" t="s">
        <v>36</v>
      </c>
      <c r="D47" s="52" t="s">
        <v>3</v>
      </c>
      <c r="E47" s="47" t="s">
        <v>110</v>
      </c>
    </row>
    <row r="48" spans="2:5" ht="15.75" x14ac:dyDescent="0.25">
      <c r="B48" s="16" t="s">
        <v>92</v>
      </c>
      <c r="C48" s="14" t="s">
        <v>37</v>
      </c>
      <c r="D48" s="52" t="s">
        <v>3</v>
      </c>
      <c r="E48" s="47" t="s">
        <v>110</v>
      </c>
    </row>
    <row r="49" spans="2:5" ht="15.75" x14ac:dyDescent="0.25">
      <c r="B49" s="16"/>
      <c r="C49" s="14" t="s">
        <v>28</v>
      </c>
      <c r="D49" s="52" t="s">
        <v>3</v>
      </c>
      <c r="E49" s="47" t="s">
        <v>110</v>
      </c>
    </row>
    <row r="50" spans="2:5" ht="15.75" x14ac:dyDescent="0.25">
      <c r="B50" s="16"/>
      <c r="C50" s="14" t="s">
        <v>29</v>
      </c>
      <c r="D50" s="52"/>
      <c r="E50" s="47"/>
    </row>
    <row r="51" spans="2:5" s="3" customFormat="1" ht="15.75" x14ac:dyDescent="0.25">
      <c r="B51" s="18" t="s">
        <v>93</v>
      </c>
      <c r="C51" s="19" t="s">
        <v>38</v>
      </c>
      <c r="D51" s="10" t="s">
        <v>3</v>
      </c>
      <c r="E51" s="24" t="s">
        <v>110</v>
      </c>
    </row>
    <row r="52" spans="2:5" ht="15.75" x14ac:dyDescent="0.25">
      <c r="B52" s="16" t="s">
        <v>40</v>
      </c>
      <c r="C52" s="14" t="s">
        <v>5</v>
      </c>
      <c r="D52" s="52" t="s">
        <v>3</v>
      </c>
      <c r="E52" s="47"/>
    </row>
    <row r="53" spans="2:5" ht="31.5" x14ac:dyDescent="0.25">
      <c r="B53" s="16" t="s">
        <v>94</v>
      </c>
      <c r="C53" s="14" t="s">
        <v>39</v>
      </c>
      <c r="D53" s="52" t="s">
        <v>3</v>
      </c>
      <c r="E53" s="47" t="s">
        <v>110</v>
      </c>
    </row>
    <row r="54" spans="2:5" ht="15.75" x14ac:dyDescent="0.25">
      <c r="B54" s="16"/>
      <c r="C54" s="14" t="s">
        <v>28</v>
      </c>
      <c r="D54" s="52" t="s">
        <v>3</v>
      </c>
      <c r="E54" s="47"/>
    </row>
    <row r="55" spans="2:5" ht="15.75" x14ac:dyDescent="0.25">
      <c r="B55" s="16"/>
      <c r="C55" s="14" t="s">
        <v>29</v>
      </c>
      <c r="D55" s="52"/>
      <c r="E55" s="47"/>
    </row>
    <row r="56" spans="2:5" s="3" customFormat="1" ht="15.75" x14ac:dyDescent="0.25">
      <c r="B56" s="18" t="s">
        <v>111</v>
      </c>
      <c r="C56" s="19" t="s">
        <v>41</v>
      </c>
      <c r="D56" s="10" t="s">
        <v>3</v>
      </c>
      <c r="E56" s="24" t="s">
        <v>110</v>
      </c>
    </row>
    <row r="57" spans="2:5" ht="15.75" x14ac:dyDescent="0.25">
      <c r="B57" s="16" t="s">
        <v>95</v>
      </c>
      <c r="C57" s="14" t="s">
        <v>42</v>
      </c>
      <c r="D57" s="52" t="s">
        <v>3</v>
      </c>
      <c r="E57" s="47"/>
    </row>
    <row r="58" spans="2:5" ht="15.75" x14ac:dyDescent="0.25">
      <c r="B58" s="16" t="s">
        <v>96</v>
      </c>
      <c r="C58" s="14" t="s">
        <v>43</v>
      </c>
      <c r="D58" s="52" t="s">
        <v>3</v>
      </c>
      <c r="E58" s="47"/>
    </row>
    <row r="59" spans="2:5" ht="15.75" x14ac:dyDescent="0.25">
      <c r="B59" s="16"/>
      <c r="C59" s="14" t="s">
        <v>28</v>
      </c>
      <c r="D59" s="52" t="s">
        <v>3</v>
      </c>
      <c r="E59" s="47"/>
    </row>
    <row r="60" spans="2:5" ht="15.75" x14ac:dyDescent="0.25">
      <c r="B60" s="16"/>
      <c r="C60" s="14" t="s">
        <v>29</v>
      </c>
      <c r="D60" s="52"/>
      <c r="E60" s="47"/>
    </row>
    <row r="61" spans="2:5" s="3" customFormat="1" ht="31.5" x14ac:dyDescent="0.25">
      <c r="B61" s="18" t="s">
        <v>97</v>
      </c>
      <c r="C61" s="19" t="s">
        <v>44</v>
      </c>
      <c r="D61" s="10" t="s">
        <v>3</v>
      </c>
      <c r="E61" s="24">
        <f>E65+E66</f>
        <v>4672.3</v>
      </c>
    </row>
    <row r="62" spans="2:5" ht="15.75" x14ac:dyDescent="0.25">
      <c r="B62" s="16" t="s">
        <v>99</v>
      </c>
      <c r="C62" s="14" t="s">
        <v>5</v>
      </c>
      <c r="D62" s="52" t="s">
        <v>3</v>
      </c>
      <c r="E62" s="47"/>
    </row>
    <row r="63" spans="2:5" ht="31.5" x14ac:dyDescent="0.25">
      <c r="B63" s="16" t="s">
        <v>100</v>
      </c>
      <c r="C63" s="14" t="s">
        <v>45</v>
      </c>
      <c r="D63" s="52" t="s">
        <v>3</v>
      </c>
      <c r="E63" s="47" t="s">
        <v>110</v>
      </c>
    </row>
    <row r="64" spans="2:5" ht="15.75" x14ac:dyDescent="0.25">
      <c r="B64" s="16" t="s">
        <v>101</v>
      </c>
      <c r="C64" s="14" t="s">
        <v>46</v>
      </c>
      <c r="D64" s="52" t="s">
        <v>3</v>
      </c>
      <c r="E64" s="47" t="s">
        <v>110</v>
      </c>
    </row>
    <row r="65" spans="2:5" ht="31.5" x14ac:dyDescent="0.25">
      <c r="B65" s="16" t="s">
        <v>102</v>
      </c>
      <c r="C65" s="14" t="s">
        <v>47</v>
      </c>
      <c r="D65" s="52" t="s">
        <v>3</v>
      </c>
      <c r="E65" s="47">
        <v>2042.7</v>
      </c>
    </row>
    <row r="66" spans="2:5" ht="31.5" x14ac:dyDescent="0.25">
      <c r="B66" s="16" t="s">
        <v>103</v>
      </c>
      <c r="C66" s="14" t="s">
        <v>48</v>
      </c>
      <c r="D66" s="52" t="s">
        <v>3</v>
      </c>
      <c r="E66" s="47">
        <v>2629.6</v>
      </c>
    </row>
    <row r="67" spans="2:5" ht="15.75" x14ac:dyDescent="0.25">
      <c r="B67" s="16"/>
      <c r="C67" s="14" t="s">
        <v>28</v>
      </c>
      <c r="D67" s="52" t="s">
        <v>3</v>
      </c>
      <c r="E67" s="47"/>
    </row>
    <row r="68" spans="2:5" ht="15.75" x14ac:dyDescent="0.25">
      <c r="B68" s="16"/>
      <c r="C68" s="14" t="s">
        <v>29</v>
      </c>
      <c r="D68" s="52"/>
      <c r="E68" s="47"/>
    </row>
    <row r="69" spans="2:5" s="3" customFormat="1" ht="31.5" x14ac:dyDescent="0.25">
      <c r="B69" s="18" t="s">
        <v>98</v>
      </c>
      <c r="C69" s="19" t="s">
        <v>49</v>
      </c>
      <c r="D69" s="10" t="s">
        <v>3</v>
      </c>
      <c r="E69" s="24" t="s">
        <v>110</v>
      </c>
    </row>
    <row r="70" spans="2:5" ht="15.75" x14ac:dyDescent="0.25">
      <c r="B70" s="16" t="s">
        <v>104</v>
      </c>
      <c r="C70" s="14" t="s">
        <v>5</v>
      </c>
      <c r="D70" s="52" t="s">
        <v>3</v>
      </c>
      <c r="E70" s="47"/>
    </row>
    <row r="71" spans="2:5" ht="15.75" x14ac:dyDescent="0.25">
      <c r="B71" s="16" t="s">
        <v>112</v>
      </c>
      <c r="C71" s="14" t="s">
        <v>50</v>
      </c>
      <c r="D71" s="52" t="s">
        <v>3</v>
      </c>
      <c r="E71" s="47" t="s">
        <v>110</v>
      </c>
    </row>
    <row r="72" spans="2:5" ht="15.75" x14ac:dyDescent="0.25">
      <c r="B72" s="16"/>
      <c r="C72" s="14" t="s">
        <v>28</v>
      </c>
      <c r="D72" s="52" t="s">
        <v>3</v>
      </c>
      <c r="E72" s="47"/>
    </row>
    <row r="73" spans="2:5" ht="15.75" x14ac:dyDescent="0.25">
      <c r="B73" s="16"/>
      <c r="C73" s="14" t="s">
        <v>29</v>
      </c>
      <c r="D73" s="52"/>
      <c r="E73" s="47"/>
    </row>
    <row r="74" spans="2:5" s="3" customFormat="1" ht="21.75" customHeight="1" x14ac:dyDescent="0.25">
      <c r="B74" s="18"/>
      <c r="C74" s="19" t="s">
        <v>51</v>
      </c>
      <c r="D74" s="10" t="s">
        <v>3</v>
      </c>
      <c r="E74" s="24" t="s">
        <v>110</v>
      </c>
    </row>
    <row r="75" spans="2:5" s="3" customFormat="1" ht="31.5" x14ac:dyDescent="0.25">
      <c r="B75" s="18"/>
      <c r="C75" s="19" t="s">
        <v>52</v>
      </c>
      <c r="D75" s="10" t="s">
        <v>3</v>
      </c>
      <c r="E75" s="24">
        <f>E77+E80+E81</f>
        <v>431.9</v>
      </c>
    </row>
    <row r="76" spans="2:5" ht="15.75" x14ac:dyDescent="0.25">
      <c r="B76" s="16" t="s">
        <v>105</v>
      </c>
      <c r="C76" s="14" t="s">
        <v>5</v>
      </c>
      <c r="D76" s="52" t="s">
        <v>3</v>
      </c>
      <c r="E76" s="47"/>
    </row>
    <row r="77" spans="2:5" ht="31.5" x14ac:dyDescent="0.25">
      <c r="B77" s="16" t="s">
        <v>106</v>
      </c>
      <c r="C77" s="14" t="s">
        <v>53</v>
      </c>
      <c r="D77" s="52" t="s">
        <v>3</v>
      </c>
      <c r="E77" s="47">
        <v>431.9</v>
      </c>
    </row>
    <row r="78" spans="2:5" ht="15.75" x14ac:dyDescent="0.25">
      <c r="B78" s="16" t="s">
        <v>107</v>
      </c>
      <c r="C78" s="14" t="s">
        <v>54</v>
      </c>
      <c r="D78" s="52" t="s">
        <v>3</v>
      </c>
      <c r="E78" s="47" t="s">
        <v>110</v>
      </c>
    </row>
    <row r="79" spans="2:5" ht="141" customHeight="1" x14ac:dyDescent="0.25">
      <c r="B79" s="25" t="s">
        <v>108</v>
      </c>
      <c r="C79" s="26" t="s">
        <v>55</v>
      </c>
      <c r="D79" s="27" t="s">
        <v>3</v>
      </c>
      <c r="E79" s="49" t="s">
        <v>110</v>
      </c>
    </row>
    <row r="80" spans="2:5" ht="31.5" x14ac:dyDescent="0.25">
      <c r="B80" s="29" t="s">
        <v>109</v>
      </c>
      <c r="C80" s="30" t="s">
        <v>113</v>
      </c>
      <c r="D80" s="52" t="s">
        <v>3</v>
      </c>
      <c r="E80" s="47"/>
    </row>
    <row r="81" spans="2:5" s="43" customFormat="1" ht="65.25" customHeight="1" x14ac:dyDescent="0.25">
      <c r="B81" s="57" t="s">
        <v>129</v>
      </c>
      <c r="C81" s="58" t="s">
        <v>131</v>
      </c>
      <c r="D81" s="46" t="s">
        <v>3</v>
      </c>
      <c r="E81" s="47"/>
    </row>
    <row r="82" spans="2:5" ht="15.75" x14ac:dyDescent="0.25">
      <c r="B82" s="16" t="s">
        <v>130</v>
      </c>
      <c r="C82" s="14" t="s">
        <v>28</v>
      </c>
      <c r="D82" s="52" t="s">
        <v>3</v>
      </c>
      <c r="E82" s="47"/>
    </row>
    <row r="83" spans="2:5" s="3" customFormat="1" ht="33" customHeight="1" x14ac:dyDescent="0.25">
      <c r="B83" s="10"/>
      <c r="C83" s="19" t="s">
        <v>56</v>
      </c>
      <c r="D83" s="10"/>
      <c r="E83" s="24">
        <f>E10+E23+E61+E75</f>
        <v>8208.2999999999993</v>
      </c>
    </row>
    <row r="85" spans="2:5" x14ac:dyDescent="0.3">
      <c r="C85" s="7" t="s">
        <v>135</v>
      </c>
    </row>
    <row r="86" spans="2:5" ht="93.75" x14ac:dyDescent="0.3">
      <c r="C86" s="65" t="s">
        <v>138</v>
      </c>
      <c r="D86" s="67">
        <v>200</v>
      </c>
    </row>
    <row r="87" spans="2:5" x14ac:dyDescent="0.3">
      <c r="D87" s="66"/>
    </row>
    <row r="89" spans="2:5" x14ac:dyDescent="0.3">
      <c r="C89" s="7" t="s">
        <v>136</v>
      </c>
    </row>
    <row r="90" spans="2:5" x14ac:dyDescent="0.3">
      <c r="C90" s="5" t="s">
        <v>137</v>
      </c>
    </row>
    <row r="91" spans="2:5" ht="56.25" x14ac:dyDescent="0.3">
      <c r="C91" s="65" t="s">
        <v>141</v>
      </c>
      <c r="D91" s="63">
        <v>224.1</v>
      </c>
    </row>
    <row r="92" spans="2:5" ht="75" x14ac:dyDescent="0.3">
      <c r="C92" s="65" t="s">
        <v>139</v>
      </c>
      <c r="D92" s="63">
        <v>57.3</v>
      </c>
      <c r="E92" s="51"/>
    </row>
    <row r="93" spans="2:5" ht="56.25" x14ac:dyDescent="0.3">
      <c r="C93" s="65" t="s">
        <v>140</v>
      </c>
      <c r="D93" s="63">
        <v>3.4</v>
      </c>
      <c r="E93" s="51"/>
    </row>
    <row r="94" spans="2:5" x14ac:dyDescent="0.3">
      <c r="C94" s="63"/>
      <c r="D94" s="64">
        <f>SUM(D91:D93)</f>
        <v>284.79999999999995</v>
      </c>
    </row>
  </sheetData>
  <mergeCells count="6">
    <mergeCell ref="C1:E1"/>
    <mergeCell ref="C2:E2"/>
    <mergeCell ref="B5:B8"/>
    <mergeCell ref="C5:C8"/>
    <mergeCell ref="D5:D8"/>
    <mergeCell ref="E5:E8"/>
  </mergeCells>
  <pageMargins left="0.31496062992125984" right="0.11811023622047245" top="0.15748031496062992" bottom="0.15748031496062992" header="0.31496062992125984" footer="0.31496062992125984"/>
  <pageSetup paperSize="9" scale="57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мес.</vt:lpstr>
      <vt:lpstr>2015</vt:lpstr>
      <vt:lpstr>предусмотрено 2015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user-econom5</dc:creator>
  <cp:lastModifiedBy>1</cp:lastModifiedBy>
  <cp:lastPrinted>2015-07-21T11:29:50Z</cp:lastPrinted>
  <dcterms:created xsi:type="dcterms:W3CDTF">2014-07-02T12:48:07Z</dcterms:created>
  <dcterms:modified xsi:type="dcterms:W3CDTF">2015-08-10T09:04:41Z</dcterms:modified>
</cp:coreProperties>
</file>